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pgni\Downloads\"/>
    </mc:Choice>
  </mc:AlternateContent>
  <xr:revisionPtr revIDLastSave="0" documentId="13_ncr:1_{C4326BE9-1992-46A3-8BE3-B2AE60A05D7D}" xr6:coauthVersionLast="47" xr6:coauthVersionMax="47" xr10:uidLastSave="{00000000-0000-0000-0000-000000000000}"/>
  <bookViews>
    <workbookView xWindow="-110" yWindow="-110" windowWidth="19420" windowHeight="10300" xr2:uid="{00000000-000D-0000-FFFF-FFFF00000000}"/>
  </bookViews>
  <sheets>
    <sheet name="BPS" sheetId="1" r:id="rId1"/>
    <sheet name="data_perusahaan_oss_1_2025_2026" sheetId="2" r:id="rId2"/>
    <sheet name="data_perusahaan_oss_2_2025_2026" sheetId="3" r:id="rId3"/>
    <sheet name="data_perusahaan_oss_3_2025_2026" sheetId="4" r:id="rId4"/>
    <sheet name="data_perusahaan_oss_4_2025_2026" sheetId="5" r:id="rId5"/>
  </sheets>
  <calcPr calcId="191029"/>
  <extLst>
    <ext uri="GoogleSheetsCustomDataVersion2">
      <go:sheetsCustomData xmlns:go="http://customooxmlschemas.google.com/" r:id="rId9" roundtripDataChecksum="iK4wjguvV/aBgsTG7mtDmXWGW77k5Yiyo8OX5lf8Km8="/>
    </ext>
  </extLst>
</workbook>
</file>

<file path=xl/calcChain.xml><?xml version="1.0" encoding="utf-8"?>
<calcChain xmlns="http://schemas.openxmlformats.org/spreadsheetml/2006/main">
  <c r="D17" i="1" l="1"/>
  <c r="C17" i="1"/>
  <c r="D16" i="1"/>
  <c r="C16" i="1"/>
  <c r="D15" i="1"/>
  <c r="C15" i="1"/>
  <c r="D14" i="1"/>
  <c r="C14" i="1"/>
  <c r="D11" i="1"/>
  <c r="C11" i="1"/>
  <c r="D10" i="1"/>
  <c r="C10" i="1"/>
  <c r="D9" i="1"/>
  <c r="C9" i="1"/>
  <c r="D8" i="1"/>
  <c r="C8" i="1"/>
  <c r="D7" i="1"/>
  <c r="C7" i="1"/>
</calcChain>
</file>

<file path=xl/sharedStrings.xml><?xml version="1.0" encoding="utf-8"?>
<sst xmlns="http://schemas.openxmlformats.org/spreadsheetml/2006/main" count="4522" uniqueCount="1384">
  <si>
    <t>Jumlah Perusahaan dan Tenaga Kerja di Sektor Industri menurut Jenis Industri di Kabupaten Tulang Bawang Barat, 2025
Number of Establishments and Workers Engaged in the Industrial Sector by Type of Industry in Tulang Bawang Barat Regency, 2025</t>
  </si>
  <si>
    <t>NO.</t>
  </si>
  <si>
    <r>
      <rPr>
        <b/>
        <sz val="10"/>
        <color theme="1"/>
        <rFont val="Arial"/>
      </rPr>
      <t xml:space="preserve">Jenis Industri
</t>
    </r>
    <r>
      <rPr>
        <b/>
        <i/>
        <sz val="10"/>
        <color theme="1"/>
        <rFont val="Arial"/>
      </rPr>
      <t>Type of Industry</t>
    </r>
  </si>
  <si>
    <r>
      <rPr>
        <b/>
        <sz val="10"/>
        <color theme="1"/>
        <rFont val="Calibri"/>
      </rPr>
      <t xml:space="preserve">Banyaknya Perusahaan
</t>
    </r>
    <r>
      <rPr>
        <b/>
        <i/>
        <sz val="10"/>
        <color theme="1"/>
        <rFont val="Calibri"/>
      </rPr>
      <t>Number of Establishment</t>
    </r>
  </si>
  <si>
    <r>
      <rPr>
        <b/>
        <sz val="10"/>
        <color theme="1"/>
        <rFont val="Calibri"/>
      </rPr>
      <t xml:space="preserve">Tenaga Kerja
</t>
    </r>
    <r>
      <rPr>
        <b/>
        <i/>
        <sz val="10"/>
        <color theme="1"/>
        <rFont val="Calibri"/>
      </rPr>
      <t>Workers Engaged</t>
    </r>
  </si>
  <si>
    <r>
      <rPr>
        <sz val="10"/>
        <color theme="1"/>
        <rFont val="Calibri"/>
      </rPr>
      <t xml:space="preserve">Industri Makanan &amp; Minuman/ </t>
    </r>
    <r>
      <rPr>
        <i/>
        <sz val="10"/>
        <color theme="1"/>
        <rFont val="Calibri"/>
      </rPr>
      <t>Foods and Beverages Industry</t>
    </r>
  </si>
  <si>
    <r>
      <rPr>
        <sz val="10"/>
        <color theme="1"/>
        <rFont val="Calibri"/>
      </rPr>
      <t>Industri Tekstil/</t>
    </r>
    <r>
      <rPr>
        <i/>
        <sz val="10"/>
        <color theme="1"/>
        <rFont val="Calibri"/>
      </rPr>
      <t xml:space="preserve"> Textile Industry</t>
    </r>
  </si>
  <si>
    <r>
      <rPr>
        <sz val="10"/>
        <color theme="1"/>
        <rFont val="Calibri"/>
      </rPr>
      <t xml:space="preserve">Industri Pakaian Jadi/ </t>
    </r>
    <r>
      <rPr>
        <i/>
        <sz val="10"/>
        <color theme="1"/>
        <rFont val="Calibri"/>
      </rPr>
      <t>Garment Industry</t>
    </r>
  </si>
  <si>
    <r>
      <rPr>
        <sz val="10"/>
        <color theme="1"/>
        <rFont val="Calibri"/>
      </rPr>
      <t xml:space="preserve">Industri Kayu, Barang dari Kayu dan Gabus dan Barang dari Bambu dan Rotan/ </t>
    </r>
    <r>
      <rPr>
        <i/>
        <sz val="10"/>
        <color theme="1"/>
        <rFont val="Calibri"/>
      </rPr>
      <t>Wood and Other Products Industries</t>
    </r>
  </si>
  <si>
    <r>
      <rPr>
        <sz val="10"/>
        <color theme="1"/>
        <rFont val="Calibri"/>
      </rPr>
      <t xml:space="preserve">Industri Percetakan &amp; Reproduksi media/ </t>
    </r>
    <r>
      <rPr>
        <i/>
        <sz val="10"/>
        <color theme="1"/>
        <rFont val="Calibri"/>
      </rPr>
      <t>Paper and Printing Products Industries</t>
    </r>
  </si>
  <si>
    <r>
      <rPr>
        <sz val="10"/>
        <color theme="1"/>
        <rFont val="Calibri"/>
      </rPr>
      <t xml:space="preserve">Industri Karet barang dari karet/ </t>
    </r>
    <r>
      <rPr>
        <i/>
        <sz val="10"/>
        <color theme="1"/>
        <rFont val="Calibri"/>
      </rPr>
      <t>Rubber Products Industries</t>
    </r>
  </si>
  <si>
    <r>
      <rPr>
        <sz val="10"/>
        <color theme="1"/>
        <rFont val="Calibri"/>
      </rPr>
      <t xml:space="preserve">Industri Barang Galian Bukan Logam/ </t>
    </r>
    <r>
      <rPr>
        <i/>
        <sz val="10"/>
        <color theme="1"/>
        <rFont val="Calibri"/>
      </rPr>
      <t>Non-Metalic Quarr Products Industries</t>
    </r>
  </si>
  <si>
    <r>
      <rPr>
        <sz val="10"/>
        <color theme="1"/>
        <rFont val="Calibri"/>
      </rPr>
      <t xml:space="preserve">Industri Barang Logam, Bukan Mesin/ </t>
    </r>
    <r>
      <rPr>
        <i/>
        <sz val="10"/>
        <color theme="1"/>
        <rFont val="Calibri"/>
      </rPr>
      <t>Basic Metal Industries</t>
    </r>
  </si>
  <si>
    <r>
      <rPr>
        <sz val="10"/>
        <color theme="1"/>
        <rFont val="Calibri"/>
      </rPr>
      <t xml:space="preserve">Industri Furniture/ </t>
    </r>
    <r>
      <rPr>
        <i/>
        <sz val="10"/>
        <color theme="1"/>
        <rFont val="Calibri"/>
      </rPr>
      <t>Furniture</t>
    </r>
  </si>
  <si>
    <r>
      <rPr>
        <sz val="10"/>
        <color theme="1"/>
        <rFont val="Calibri"/>
      </rPr>
      <t xml:space="preserve">Industri Pengolahan Lainnya/ </t>
    </r>
    <r>
      <rPr>
        <i/>
        <sz val="10"/>
        <color theme="1"/>
        <rFont val="Calibri"/>
      </rPr>
      <t>Other Manufacturing Products</t>
    </r>
  </si>
  <si>
    <r>
      <rPr>
        <sz val="10"/>
        <color theme="1"/>
        <rFont val="Calibri"/>
      </rPr>
      <t xml:space="preserve">Industri Jasa Reparasi/ </t>
    </r>
    <r>
      <rPr>
        <i/>
        <sz val="10"/>
        <color theme="1"/>
        <rFont val="Calibri"/>
      </rPr>
      <t>Repair Services Industry</t>
    </r>
  </si>
  <si>
    <t>Daftar Perizinan OSS RBA Triwulan 1 Tahun 2025</t>
  </si>
  <si>
    <t>Data Terupdate Sampai Dengan 16 Oktober 2023</t>
  </si>
  <si>
    <t>No.</t>
  </si>
  <si>
    <t>ID Proyek</t>
  </si>
  <si>
    <t>NIB</t>
  </si>
  <si>
    <t>Nama Perusahaan</t>
  </si>
  <si>
    <t>Email</t>
  </si>
  <si>
    <t>No. Telp</t>
  </si>
  <si>
    <t>Status Investasi</t>
  </si>
  <si>
    <t>Provinsi</t>
  </si>
  <si>
    <t>Kabupaten/Kota</t>
  </si>
  <si>
    <t>Lokasi Pabrik</t>
  </si>
  <si>
    <t>KBLI</t>
  </si>
  <si>
    <t>Uraian</t>
  </si>
  <si>
    <t>Produk</t>
  </si>
  <si>
    <t>Tingkat Resiko</t>
  </si>
  <si>
    <t>Skala Usaha per Proyek</t>
  </si>
  <si>
    <t>Kapasitas</t>
  </si>
  <si>
    <t>Satuan</t>
  </si>
  <si>
    <t>Jumlah Investasi</t>
  </si>
  <si>
    <t>Jumlah Tenaga Kerja</t>
  </si>
  <si>
    <t>per KBLI</t>
  </si>
  <si>
    <t>(Rp.)</t>
  </si>
  <si>
    <t>R-202501061344283673044</t>
  </si>
  <si>
    <t>NUR ASIYAH</t>
  </si>
  <si>
    <t>h.h134.006.5@gmail.com</t>
  </si>
  <si>
    <t>PMDN</t>
  </si>
  <si>
    <t>Lampung</t>
  </si>
  <si>
    <t>Kabupaten Tulangbawang Barat</t>
  </si>
  <si>
    <t>kagungan ratu</t>
  </si>
  <si>
    <t>Industri Pengeringan Buah-buahan Dan Sayuran</t>
  </si>
  <si>
    <t>Jahe Kering</t>
  </si>
  <si>
    <t>Rendah</t>
  </si>
  <si>
    <t>Usaha Mikro</t>
  </si>
  <si>
    <t>Kg</t>
  </si>
  <si>
    <t>1.000.000</t>
  </si>
  <si>
    <t>R-202501021521394167815</t>
  </si>
  <si>
    <t>ALI MUSA</t>
  </si>
  <si>
    <t>jos.gandoswae79@gmail.com</t>
  </si>
  <si>
    <t>Cahyou randu</t>
  </si>
  <si>
    <t>Industri Minuman Ringan</t>
  </si>
  <si>
    <t>Minuman Isotonik</t>
  </si>
  <si>
    <t>Liter</t>
  </si>
  <si>
    <t>50.000.000</t>
  </si>
  <si>
    <t>Daftar Perizinan OSS RBA Triwulan 2 Tahun 2025</t>
  </si>
  <si>
    <t>R-202506281955282662148</t>
  </si>
  <si>
    <t>SUMAJI</t>
  </si>
  <si>
    <t>lindairawan314@gmail.com</t>
  </si>
  <si>
    <t>GUNUNG TIMBUL RT 001 RW 002</t>
  </si>
  <si>
    <t>Industri Kerupuk, Keripik, Peyek Dan Sejenisnya</t>
  </si>
  <si>
    <t>Keripik Singkong</t>
  </si>
  <si>
    <t>R-202506241313203339242</t>
  </si>
  <si>
    <t>BENNY YOGA KUSUMA</t>
  </si>
  <si>
    <t>wopif70012@qumisw.com</t>
  </si>
  <si>
    <t>Kibang budi jaya</t>
  </si>
  <si>
    <t>Industri Tempe Kedelai</t>
  </si>
  <si>
    <t>Tempe Kedelai</t>
  </si>
  <si>
    <t>R-202506241308106122860</t>
  </si>
  <si>
    <t>Industri Gula Merah</t>
  </si>
  <si>
    <t>Gula Palma</t>
  </si>
  <si>
    <t>1.200.000</t>
  </si>
  <si>
    <t>R-202506241304019402220</t>
  </si>
  <si>
    <t>Industri Produk Makanan Lainnya</t>
  </si>
  <si>
    <t>Telur Asin</t>
  </si>
  <si>
    <t>1.500.000</t>
  </si>
  <si>
    <t>R-202506231854460294951</t>
  </si>
  <si>
    <t>ARO KARYA LOGAM</t>
  </si>
  <si>
    <t>ya2nvw002@yahoo.com</t>
  </si>
  <si>
    <t>Mulyo Asri RT.002 RW.002</t>
  </si>
  <si>
    <t>R-202506212003048602233</t>
  </si>
  <si>
    <t>MUHAMMAD ANNAS</t>
  </si>
  <si>
    <t>annasmuhammad565@gmail.com</t>
  </si>
  <si>
    <t>way sido</t>
  </si>
  <si>
    <t>Industri Furnitur Dari Kayu</t>
  </si>
  <si>
    <t>Kayu Dan Produk Kayu - Bagian 10: Tempat Tidur</t>
  </si>
  <si>
    <t>Unit</t>
  </si>
  <si>
    <t>R-202506201118082006890</t>
  </si>
  <si>
    <t>SEPTI LAISA ANIROH</t>
  </si>
  <si>
    <t>septilaisaaniroh@gmail.com</t>
  </si>
  <si>
    <t>DAYA MURNI LK II</t>
  </si>
  <si>
    <t>Industri Mesin dan Perkakas Mesin Untuk Pengelasan Yang Menggunakan Arus Listrik</t>
  </si>
  <si>
    <t>Bengkel Las Fabrikasi</t>
  </si>
  <si>
    <t>Menengah Rendah</t>
  </si>
  <si>
    <t>Buah</t>
  </si>
  <si>
    <t>2.000.000</t>
  </si>
  <si>
    <t>R-202506190659458835126</t>
  </si>
  <si>
    <t>IKHWANUDIN</t>
  </si>
  <si>
    <t>-</t>
  </si>
  <si>
    <t>DAYA ASRI 003/002</t>
  </si>
  <si>
    <t>Industri Barang Dari Batu Untuk Keperluan Rumah Tangga, Pajangan, dan Bahan Bangunan</t>
  </si>
  <si>
    <t>Kios Bangunan Dan Pertanian</t>
  </si>
  <si>
    <t>Pcs</t>
  </si>
  <si>
    <t>100.000.000</t>
  </si>
  <si>
    <t>R-202506181810233215119</t>
  </si>
  <si>
    <t>SLAMET MUSTOFA</t>
  </si>
  <si>
    <t>yusuf.grocerystore@yahoo.com</t>
  </si>
  <si>
    <t>Mulyo Jadi Kec.Gunung Terang</t>
  </si>
  <si>
    <t>Industri Bumbu Masak Dan Penyedap Masakan</t>
  </si>
  <si>
    <t>Bumbu Masak Dan Penyedap Masakan</t>
  </si>
  <si>
    <t>Kwintal</t>
  </si>
  <si>
    <t>R-202506172048069151567</t>
  </si>
  <si>
    <t>EDI PRASETYO</t>
  </si>
  <si>
    <t>ediedidi22@gmail.com</t>
  </si>
  <si>
    <t>DAYA SAKTI</t>
  </si>
  <si>
    <t>Reparasi Dan Perawatan Sepeda Motor</t>
  </si>
  <si>
    <t>Jasa Perdagangan - Reparasi Dan Perawatan Sepeda Motor</t>
  </si>
  <si>
    <t>Rp</t>
  </si>
  <si>
    <t>3.000.000</t>
  </si>
  <si>
    <t>R-202506170934359728326</t>
  </si>
  <si>
    <t>SUMARMI</t>
  </si>
  <si>
    <t>GUNUNG TIMBUL</t>
  </si>
  <si>
    <t>Bawang Goreng Bu Narti</t>
  </si>
  <si>
    <t>R-202506162031091401795</t>
  </si>
  <si>
    <t>RIKO DESTRIVIAN</t>
  </si>
  <si>
    <t>ricodestrivian@gmail.com</t>
  </si>
  <si>
    <t>kibang budi jaya</t>
  </si>
  <si>
    <t>45.000.000</t>
  </si>
  <si>
    <t>R-202506151151384982961</t>
  </si>
  <si>
    <t>SEPTI LINTA SUCI</t>
  </si>
  <si>
    <t>Mulya Jaya RT 001 RW 001</t>
  </si>
  <si>
    <t>Industri Produk Roti Dan Kue</t>
  </si>
  <si>
    <t>Kue Dan Roti</t>
  </si>
  <si>
    <t>R-202506150916190769660</t>
  </si>
  <si>
    <t>LOURENTIUS AGY UMBARA</t>
  </si>
  <si>
    <t>lourentiusagyumbara007@gmail.com</t>
  </si>
  <si>
    <t>Daya Sakti RT001 RW001</t>
  </si>
  <si>
    <t>Industri Tepung Campuran dan Adonan Tepung</t>
  </si>
  <si>
    <t>Nugget Jamur</t>
  </si>
  <si>
    <t>R-202506142310469029010</t>
  </si>
  <si>
    <t>SENIMAN</t>
  </si>
  <si>
    <t>seniman161266@gmail.com</t>
  </si>
  <si>
    <t>Penumangan Baru Rt 017 Rw 001</t>
  </si>
  <si>
    <t>Industri Wadah Dari Kayu</t>
  </si>
  <si>
    <t>Usaha Mebeller Membuat Pallet</t>
  </si>
  <si>
    <t>R-202506130403010227352</t>
  </si>
  <si>
    <t>BILAL</t>
  </si>
  <si>
    <t>lampung.hal.alu.mk@gmail.com</t>
  </si>
  <si>
    <t>Tirta Kencana</t>
  </si>
  <si>
    <t>Industri Pati Ubi Kayu</t>
  </si>
  <si>
    <t>12.000.000</t>
  </si>
  <si>
    <t>R-202506121700583333481</t>
  </si>
  <si>
    <t>IRWAN ADI SUSANTO</t>
  </si>
  <si>
    <t>R-202506102055489951098</t>
  </si>
  <si>
    <t>GALIH DANA SAPUTRA</t>
  </si>
  <si>
    <t>sert.if.i.kat.hal.a.l.4.5@gmail.com</t>
  </si>
  <si>
    <t>MURNI JAYA RT001 RW002 MURNI JAYA TUMIJAJAR TULANG BAWANG BARAT</t>
  </si>
  <si>
    <t>Industri Minuman Lainnya</t>
  </si>
  <si>
    <t>Es Kul Kul</t>
  </si>
  <si>
    <t>R-202506102046008914309</t>
  </si>
  <si>
    <t>Industri Makanan dan Masakan Olahan</t>
  </si>
  <si>
    <t>Bakwan</t>
  </si>
  <si>
    <t>Gorengan Pisang</t>
  </si>
  <si>
    <t>Gorengan Tempe</t>
  </si>
  <si>
    <t>R-202506090709194474544</t>
  </si>
  <si>
    <t>GUNANTI</t>
  </si>
  <si>
    <t>Pulung kencana</t>
  </si>
  <si>
    <t>Tepung Siap Pakai Untuk Kue</t>
  </si>
  <si>
    <t>10.000.000</t>
  </si>
  <si>
    <t>R-202506041630591011742</t>
  </si>
  <si>
    <t>GAMA HERBAL THERAPY</t>
  </si>
  <si>
    <t>gamaherbaltherapy@gmail.com</t>
  </si>
  <si>
    <t>Desamarga Kencana, Rt 025/Rw 005</t>
  </si>
  <si>
    <t>Industri Produk Obat Tradisional untuk Manusia</t>
  </si>
  <si>
    <t>R-202506041626029739844</t>
  </si>
  <si>
    <t>Desamarga Kencana, , Rt &amp;025/Rw 005</t>
  </si>
  <si>
    <t>Industri Bahan Baku Obat Tradisional untuk Manusia</t>
  </si>
  <si>
    <t>Industri Bahan Baku Obat Tradisional Untuk Manusia</t>
  </si>
  <si>
    <t>R-202506041456249612423</t>
  </si>
  <si>
    <t>Kibang Yekti Jaya</t>
  </si>
  <si>
    <t>bumtikibangyektijaya@gmail.com</t>
  </si>
  <si>
    <t>kibang yekti jaya</t>
  </si>
  <si>
    <t>Industri Perlengkapan Komputer</t>
  </si>
  <si>
    <t>Wifi</t>
  </si>
  <si>
    <t>R-202506010542348214751</t>
  </si>
  <si>
    <t>DANANG HARI MULYANTO</t>
  </si>
  <si>
    <t>h.h1.3400.65@gmail.com</t>
  </si>
  <si>
    <t>candra jaya</t>
  </si>
  <si>
    <t>Roti Manis</t>
  </si>
  <si>
    <t>R-202505310007455237970</t>
  </si>
  <si>
    <t>MASTO</t>
  </si>
  <si>
    <t>bmsindonesia4@gmail.com</t>
  </si>
  <si>
    <t>Wonorejo</t>
  </si>
  <si>
    <t>Reparasi Mobil</t>
  </si>
  <si>
    <t>150.000.000</t>
  </si>
  <si>
    <t>R-202505281522593776417</t>
  </si>
  <si>
    <t>TOTOK</t>
  </si>
  <si>
    <t>Margo Mulyo RK 05</t>
  </si>
  <si>
    <t>Industri Air Minum Isi Ulang</t>
  </si>
  <si>
    <t>Depot Air Minum Isi Ulang</t>
  </si>
  <si>
    <t>Menengah Tinggi</t>
  </si>
  <si>
    <t>Ton</t>
  </si>
  <si>
    <t>35.000.000</t>
  </si>
  <si>
    <t>R-202505281423592474582</t>
  </si>
  <si>
    <t>EDI SUKASNO</t>
  </si>
  <si>
    <t>edisukasno@dcpa.net</t>
  </si>
  <si>
    <t>DWI KORA JAYA</t>
  </si>
  <si>
    <t>15.000.000</t>
  </si>
  <si>
    <t>R-202505280538567608357</t>
  </si>
  <si>
    <t>SITI WAIDAH</t>
  </si>
  <si>
    <t>h.h1.34006.5@gmail.com</t>
  </si>
  <si>
    <t>marga jaya</t>
  </si>
  <si>
    <t>R-202505261038254185966</t>
  </si>
  <si>
    <t>IVANI MEGA SARI</t>
  </si>
  <si>
    <t>" Kelompok UPPKA Mawar Tiyuh Wonokerto "</t>
  </si>
  <si>
    <t>Makanan Ringan Eyek-eyek Tiwul</t>
  </si>
  <si>
    <t>R-202505212308568993257</t>
  </si>
  <si>
    <t>FITRI WULANDARI</t>
  </si>
  <si>
    <t>sert.if.i.kat.halal.4.5@gmail.com</t>
  </si>
  <si>
    <t>TIRTA MAKMUR RT011 RW003 TULANG BAWANG TENGAH</t>
  </si>
  <si>
    <t>Industri Dodol</t>
  </si>
  <si>
    <t>Kue Kremes</t>
  </si>
  <si>
    <t>R-202505212257059394488</t>
  </si>
  <si>
    <t>Gorengan Tahu Isi</t>
  </si>
  <si>
    <t>R-202505211005288454797</t>
  </si>
  <si>
    <t>Bawang Goreng</t>
  </si>
  <si>
    <t>R-202505202201430666358</t>
  </si>
  <si>
    <t>GUNUNG TIMBUL RT 002 RW 001</t>
  </si>
  <si>
    <t>Bawang Merah Goreng</t>
  </si>
  <si>
    <t>R-202505202120422378654</t>
  </si>
  <si>
    <t>SUPIYATI</t>
  </si>
  <si>
    <t>Snack Kuping Gajah</t>
  </si>
  <si>
    <t>R-202505202034243821707</t>
  </si>
  <si>
    <t>R-202505191835307461073</t>
  </si>
  <si>
    <t>SYAHID MUJIBUR ROHMAN</t>
  </si>
  <si>
    <t>syanidmujibur9@gmail.com</t>
  </si>
  <si>
    <t>Jalan Pahlawan</t>
  </si>
  <si>
    <t>Industri Sabun Dan Bahan Pembersih Keperluan Rumah Tangga</t>
  </si>
  <si>
    <t>Sabun Mandi Cair</t>
  </si>
  <si>
    <t>R-202505182209031822885</t>
  </si>
  <si>
    <t>BUDI STARCH &amp; SWEETENER</t>
  </si>
  <si>
    <t>bssw.perijinansb@gmail.com</t>
  </si>
  <si>
    <t>Kampung Penumangan Baru</t>
  </si>
  <si>
    <t>R-202505182156578391940</t>
  </si>
  <si>
    <t>Desa Kibang Yekti</t>
  </si>
  <si>
    <t>Tepung Tapioka</t>
  </si>
  <si>
    <t>Tinggi</t>
  </si>
  <si>
    <t>Usaha Besar</t>
  </si>
  <si>
    <t>30.000.000</t>
  </si>
  <si>
    <t>82.921.500.000</t>
  </si>
  <si>
    <t>R-202505182135201307755</t>
  </si>
  <si>
    <t>Tiyuh Sakti Jaya</t>
  </si>
  <si>
    <t>241.564.534.000</t>
  </si>
  <si>
    <t>R-202505152206018373440</t>
  </si>
  <si>
    <t>SUPRIYADI</t>
  </si>
  <si>
    <t>supriyadi300185@gmail.com</t>
  </si>
  <si>
    <t>Mulya Jaya RT 16 RW 03</t>
  </si>
  <si>
    <t>Jamu Tradisional</t>
  </si>
  <si>
    <t>R-202505152157120229738</t>
  </si>
  <si>
    <t>BANGUN PARLAUNGAN SITOMPUL</t>
  </si>
  <si>
    <t>hal.a.l.t.oyib75@gmail.com</t>
  </si>
  <si>
    <t>Mulyo asri</t>
  </si>
  <si>
    <t>Es Cendol Beras</t>
  </si>
  <si>
    <t>R-202505151600080656799</t>
  </si>
  <si>
    <t>MULTIGUNA INDUSTRI INTERNASIONAL</t>
  </si>
  <si>
    <t>multiinternasional20@gmail.com</t>
  </si>
  <si>
    <t>Desa Kibang Budi Jaya</t>
  </si>
  <si>
    <t>Industri Partikel Kayu dan Sejenisnya</t>
  </si>
  <si>
    <t>Serpih Kayu (wood Chips) - Bahan Baku Pulp</t>
  </si>
  <si>
    <t>Usaha Kecil</t>
  </si>
  <si>
    <t>3.000.000.000</t>
  </si>
  <si>
    <t>R-202505151408304533217</t>
  </si>
  <si>
    <t>PARIANTO</t>
  </si>
  <si>
    <t>p66579548@gmail.com</t>
  </si>
  <si>
    <t>PAGAR BUANA</t>
  </si>
  <si>
    <t>60.000.000</t>
  </si>
  <si>
    <t>R-202505132146366019931</t>
  </si>
  <si>
    <t>RENZA RAGIL KURNIALLOH</t>
  </si>
  <si>
    <t>sert.if.i.kath.a.l.a.l4.5@gmail.com</t>
  </si>
  <si>
    <t>TIRTA MAKMUR RT010 RW003 TIRTA MAKMUR TULANG BAWANG</t>
  </si>
  <si>
    <t>Pentol Telur</t>
  </si>
  <si>
    <t>R-202505131254599711360</t>
  </si>
  <si>
    <t>DIDIK SUKANDAR</t>
  </si>
  <si>
    <t>Kelanting Singkong</t>
  </si>
  <si>
    <t>R-202505081646374164891</t>
  </si>
  <si>
    <t>SUNTORO</t>
  </si>
  <si>
    <t>R-202505081528555955220</t>
  </si>
  <si>
    <t>RESTI MAHARANI</t>
  </si>
  <si>
    <t>penumangan</t>
  </si>
  <si>
    <t>Keripik Pisang</t>
  </si>
  <si>
    <t>5.000.000</t>
  </si>
  <si>
    <t>R-202505080043554488272</t>
  </si>
  <si>
    <t>JOKO SUWITO</t>
  </si>
  <si>
    <t>Jalan Jenderal Sudirman, RT.6/RW.3, Daya Asri, Tumijajar</t>
  </si>
  <si>
    <t>R-202505071611066783312</t>
  </si>
  <si>
    <t>RAHAYU PUJIANTO</t>
  </si>
  <si>
    <t>PANARAGAN JAYA INDAH</t>
  </si>
  <si>
    <t>R-202505070911061333404</t>
  </si>
  <si>
    <t>RAMA TAILOR TUBABA</t>
  </si>
  <si>
    <t>zaenalabidintbb@gmail.com</t>
  </si>
  <si>
    <t>RAMA 2 Tailor dan Konveksi</t>
  </si>
  <si>
    <t>Industri Pakaian Jadi (Konveksi) Dari Tekstil</t>
  </si>
  <si>
    <t>R-202505050903513202012</t>
  </si>
  <si>
    <t>UMMU HABIBA TISSHOLIHAH</t>
  </si>
  <si>
    <t>hala.lto.yib75@gmail.com</t>
  </si>
  <si>
    <t>Risol Ayam Pedas</t>
  </si>
  <si>
    <t>R-202505042144389332577</t>
  </si>
  <si>
    <t>TRI RATNAWATI</t>
  </si>
  <si>
    <t>h.a.la.lto.yib75@gmail.com</t>
  </si>
  <si>
    <t>TIRTA KENCANA</t>
  </si>
  <si>
    <t>Jamu Godok Kalimantan</t>
  </si>
  <si>
    <t>R-202505041602018631612</t>
  </si>
  <si>
    <t>AJENG KARTIKA PUTRIE</t>
  </si>
  <si>
    <t>Ajengkartikaputrie@gmail.com</t>
  </si>
  <si>
    <t>Panaragan Jaya</t>
  </si>
  <si>
    <t>Kue Ulang Tahun Dan Lain Lain</t>
  </si>
  <si>
    <t>R-202505021941452788134</t>
  </si>
  <si>
    <t>MEDIA TELISIK GROUP</t>
  </si>
  <si>
    <t>redaksitelisik24@gmail.com</t>
  </si>
  <si>
    <t>Tunas Jaya</t>
  </si>
  <si>
    <t>Penerbitan Surat Kabar, Jurnal Dan Buletin Atau Majalah</t>
  </si>
  <si>
    <t>Penyebaran Koran/ Surat Kabar</t>
  </si>
  <si>
    <t>Eksemplar</t>
  </si>
  <si>
    <t>R-202504241917231221624</t>
  </si>
  <si>
    <t>DESY NURLAILA</t>
  </si>
  <si>
    <t>lampung.halalumk@gmail.com</t>
  </si>
  <si>
    <t>Pulung Kencana</t>
  </si>
  <si>
    <t>Industri Roti Dan Kue (lidah Kucing, Thumbrint Strawberry, Mete Cookies, Palm Cheese, Choco Stik, Chocolate Balls, Putri Salju, Nastar, Chui Kao So, Kembang Goyang, Dll)</t>
  </si>
  <si>
    <t>R-202504241317343223953</t>
  </si>
  <si>
    <t>JAYA MANDIRI BIOSEJATI</t>
  </si>
  <si>
    <t>jayamandiribiosejati@gmail.com</t>
  </si>
  <si>
    <t>JL. RAYA SIMPANG RANDU RT 005 RW 003</t>
  </si>
  <si>
    <t>Industri Partikel Kayu Dan Sejenisnya</t>
  </si>
  <si>
    <t>R-202504241009167925342</t>
  </si>
  <si>
    <t>AHMAD ROZIQI</t>
  </si>
  <si>
    <t>CANDRA MUKTI</t>
  </si>
  <si>
    <t>R-202504231659295158680</t>
  </si>
  <si>
    <t>QOWAMUDDIN NAWAWI</t>
  </si>
  <si>
    <t>a.hmadzueni18@gmail.com</t>
  </si>
  <si>
    <t>margo mulyo</t>
  </si>
  <si>
    <t>Opak Singkong</t>
  </si>
  <si>
    <t>R-202504231503390241073</t>
  </si>
  <si>
    <t>JUWARNO</t>
  </si>
  <si>
    <t>ha.l.a.ltu.b.a.5@gmail.com</t>
  </si>
  <si>
    <t>Tirta Makmur, 007/ 002</t>
  </si>
  <si>
    <t>R-202504211229152933871</t>
  </si>
  <si>
    <t>SUPRAPTO</t>
  </si>
  <si>
    <t>"PENGRAJIN TAHU"</t>
  </si>
  <si>
    <t>R-202504161739289558239</t>
  </si>
  <si>
    <t>72.221.000.000</t>
  </si>
  <si>
    <t>R-202504152227278974401</t>
  </si>
  <si>
    <t>NOVI KARBIYANTI</t>
  </si>
  <si>
    <t>sert.if.i.katha.la.l.4.5@gmail.com</t>
  </si>
  <si>
    <t>TIRTA MAKMUR RT007 RW002 TULANG BAWANG BARAT</t>
  </si>
  <si>
    <t>Industri Kue Basah</t>
  </si>
  <si>
    <t>Pisang Cokelat</t>
  </si>
  <si>
    <t>R-202504152155495998291</t>
  </si>
  <si>
    <t>TIRTA MAKMUR RT007 RW002 TULANGBAWANG TENGAH</t>
  </si>
  <si>
    <t>R-202504152130138229890</t>
  </si>
  <si>
    <t>TIRTA MAKMUR RT007 RW002 TULANG BAWANG TENGAH</t>
  </si>
  <si>
    <t>Industri Produk Masak Lainnya</t>
  </si>
  <si>
    <t>R-202504151607462722734</t>
  </si>
  <si>
    <t>ACENG SANDRO</t>
  </si>
  <si>
    <t>acengsandroasli@gmail.com</t>
  </si>
  <si>
    <t>KARTA TANJUNG SELAMAT</t>
  </si>
  <si>
    <t>R-202504141921477543633</t>
  </si>
  <si>
    <t>ZUBAIDAH</t>
  </si>
  <si>
    <t>l.am.p.un.g.t.uba4@gmail.com</t>
  </si>
  <si>
    <t>Daya Murni</t>
  </si>
  <si>
    <t>Es Teler Creamy</t>
  </si>
  <si>
    <t>R-202504141704258133214</t>
  </si>
  <si>
    <t>INDRA SETIAWAN</t>
  </si>
  <si>
    <t>JL. DIPONEGORO KELURAHAN DAYA MURNI RT/RW 001/002</t>
  </si>
  <si>
    <t>Bengkel Las</t>
  </si>
  <si>
    <t>M2</t>
  </si>
  <si>
    <t>R-202504122300072405440</t>
  </si>
  <si>
    <t>TRI WIJAYANTI</t>
  </si>
  <si>
    <t>daya murni</t>
  </si>
  <si>
    <t>Industri Penggilingan Gandum dan Serelia Lainnya</t>
  </si>
  <si>
    <t>Tepung Terigu,daging Ayam Dan Sapi</t>
  </si>
  <si>
    <t>25.000.000</t>
  </si>
  <si>
    <t>R-202504120051006895235</t>
  </si>
  <si>
    <t>BAKARUDIN</t>
  </si>
  <si>
    <t>h.al.a.l.t.oyib75@gmail.com</t>
  </si>
  <si>
    <t>Mulya Kencana</t>
  </si>
  <si>
    <t>Es Teh</t>
  </si>
  <si>
    <t>Mie Telor</t>
  </si>
  <si>
    <t>Nasi Uduk</t>
  </si>
  <si>
    <t>Siomay</t>
  </si>
  <si>
    <t>R-202504111805553876547</t>
  </si>
  <si>
    <t>HANIKMAH</t>
  </si>
  <si>
    <t>ha.l.alto.yib75@gmail.com</t>
  </si>
  <si>
    <t>Cireng</t>
  </si>
  <si>
    <t>Piscok</t>
  </si>
  <si>
    <t>Risol Mayo</t>
  </si>
  <si>
    <t>Tempe Goreng</t>
  </si>
  <si>
    <t>R-202504041938377745025</t>
  </si>
  <si>
    <t>SUWIKNO</t>
  </si>
  <si>
    <t>MARGA SARI</t>
  </si>
  <si>
    <t>Industri Dan/atau Rekayasa Industri Bernilai Tambah - Industri Minuman Lainnya</t>
  </si>
  <si>
    <t>R-202005141606559724022</t>
  </si>
  <si>
    <t>Industri Kayu Bakar dan Pelet Kayu</t>
  </si>
  <si>
    <t>Produk Kayu</t>
  </si>
  <si>
    <t>3.500.000.000</t>
  </si>
  <si>
    <t>Daftar Perizinan OSS RBA Triwulan 3 Tahun 2025</t>
  </si>
  <si>
    <t>R-202509301238381969055</t>
  </si>
  <si>
    <t>EKO SUSANTO</t>
  </si>
  <si>
    <t>0-</t>
  </si>
  <si>
    <t>DAYA MURNI</t>
  </si>
  <si>
    <t>Penjahitan Dan Pembuatan Pakaian Sesuai Pesanan</t>
  </si>
  <si>
    <t>Penjahit Pakaian</t>
  </si>
  <si>
    <t>R-202509301214370059781</t>
  </si>
  <si>
    <t>FENY NOVITA SARI</t>
  </si>
  <si>
    <t>YUDA MOTOR VARIASI RT/RW 001/005</t>
  </si>
  <si>
    <t>R-202509301156525422452</t>
  </si>
  <si>
    <t>ASLIM</t>
  </si>
  <si>
    <t>R-202509301150521467134</t>
  </si>
  <si>
    <t>AZWAR</t>
  </si>
  <si>
    <t>MARDES TAYLOR Pasar Mulya Asli</t>
  </si>
  <si>
    <t>Penjahit</t>
  </si>
  <si>
    <t>2.500.000</t>
  </si>
  <si>
    <t>R-202509301108163035948</t>
  </si>
  <si>
    <t>BAHRUM</t>
  </si>
  <si>
    <t>PENJAHIT BUYUNG Pasar Daya Murni</t>
  </si>
  <si>
    <t>6.000.000</t>
  </si>
  <si>
    <t>R-202509301038400534298</t>
  </si>
  <si>
    <t>AMELIA SUSANTY</t>
  </si>
  <si>
    <t>BENGKEL ALIQA GARAGE RT.004 RW.002</t>
  </si>
  <si>
    <t>R-202509301020240792774</t>
  </si>
  <si>
    <t>YUSTIANAH HERWI</t>
  </si>
  <si>
    <t>YURI CELL Pasar Mulya Asri</t>
  </si>
  <si>
    <t>Reparasi Peralatan Komunikasi</t>
  </si>
  <si>
    <t>Konter Hp</t>
  </si>
  <si>
    <t>R-202509301012451635729</t>
  </si>
  <si>
    <t>ISI ULANG AIR MINUM ANHAR RT. 004 RW. 002</t>
  </si>
  <si>
    <t>Isi Ulang</t>
  </si>
  <si>
    <t>R-202509300933333313180</t>
  </si>
  <si>
    <t>BASRIZAL</t>
  </si>
  <si>
    <t>PENJAHIT SETIA KAWAN</t>
  </si>
  <si>
    <t>Menjahit Pakaian</t>
  </si>
  <si>
    <t>R-202509291627517755898</t>
  </si>
  <si>
    <t>ROBYAN SANI</t>
  </si>
  <si>
    <t>KRIPIKA TUBABA RT/RW 001/004</t>
  </si>
  <si>
    <t>R-202509291413324232484</t>
  </si>
  <si>
    <t>ENDANG WAHYUNI</t>
  </si>
  <si>
    <t>la.m.p.u.n.gtu.ba.4@gmail.com</t>
  </si>
  <si>
    <t>SUMBER REJO</t>
  </si>
  <si>
    <t>Kelanting, Opak</t>
  </si>
  <si>
    <t>R-202509290951484391940</t>
  </si>
  <si>
    <t>ANIK ANJARWATI</t>
  </si>
  <si>
    <t>Anikanjarwati200@gmail.com</t>
  </si>
  <si>
    <t>GRIYA KUE BU ANIK</t>
  </si>
  <si>
    <t>Kue Kering</t>
  </si>
  <si>
    <t>R-202509290907384202854</t>
  </si>
  <si>
    <t>ROTUN</t>
  </si>
  <si>
    <t>BENGKEL AJIZ DIESEL RT 001 RW 001</t>
  </si>
  <si>
    <t>Bengkel Mobil</t>
  </si>
  <si>
    <t>R-202509281217044419915</t>
  </si>
  <si>
    <t>MUJIONO</t>
  </si>
  <si>
    <t>Daya Sakti, Rt.08, Rw.03</t>
  </si>
  <si>
    <t>R-202509271156541422103</t>
  </si>
  <si>
    <t>FITRI QODRIYATUN</t>
  </si>
  <si>
    <t>lam.pu.ng.t.uba.4@gmail.com</t>
  </si>
  <si>
    <t>Minuman Susu</t>
  </si>
  <si>
    <t>R-202509250925385659936</t>
  </si>
  <si>
    <t>FIKI ZAHROTUL MUSYAROFAH</t>
  </si>
  <si>
    <t>z.ear.amadena@gmail.com</t>
  </si>
  <si>
    <t>Candra Mukti</t>
  </si>
  <si>
    <t>Aneka Bakaran Frozen Food</t>
  </si>
  <si>
    <t>R-202509241417417311657</t>
  </si>
  <si>
    <t>LINGGAR SUPRAYOGI</t>
  </si>
  <si>
    <t>havonow568@camjoint.com</t>
  </si>
  <si>
    <t>tirta makmur</t>
  </si>
  <si>
    <t>R-202509241019551444060</t>
  </si>
  <si>
    <t>YANAH</t>
  </si>
  <si>
    <t>TEGAL ARUM</t>
  </si>
  <si>
    <t>Jasa Perbaikan Kendaraan Bermotor</t>
  </si>
  <si>
    <t>R-202509231659274379671</t>
  </si>
  <si>
    <t>DWI PITA SARI</t>
  </si>
  <si>
    <t>pagar buana</t>
  </si>
  <si>
    <t>R-202509231052510278349</t>
  </si>
  <si>
    <t>NUR SITI FATIMAH</t>
  </si>
  <si>
    <t>h.a.l.al.hend.ri01@gmail.com</t>
  </si>
  <si>
    <t>MARGO DADI TUMIJAR TULANG BAWANG BARAT LAMPUNG</t>
  </si>
  <si>
    <t>Minuman Serbuk Berperisa</t>
  </si>
  <si>
    <t>R-202509181137478308455</t>
  </si>
  <si>
    <t>SUROTO</t>
  </si>
  <si>
    <t>RT/RW 002/006</t>
  </si>
  <si>
    <t>Keripik Tempe</t>
  </si>
  <si>
    <t>R-202509171127088703401</t>
  </si>
  <si>
    <t>NAMING I PUTRA</t>
  </si>
  <si>
    <t>Bandar Dewa</t>
  </si>
  <si>
    <t>Reparasi Komputer dan Peralatan Sejenisnya</t>
  </si>
  <si>
    <t>R-202509161209042297152</t>
  </si>
  <si>
    <t>SRI ASTUTI</t>
  </si>
  <si>
    <t>sri788923@gmail.com</t>
  </si>
  <si>
    <t>TUNAS JAYA</t>
  </si>
  <si>
    <t>Kerupuk Beras</t>
  </si>
  <si>
    <t>R-202509151022095159560</t>
  </si>
  <si>
    <t>DENI PANGESTUTI</t>
  </si>
  <si>
    <t>abilaldzuhri1@gmail.com</t>
  </si>
  <si>
    <t>candra mukti</t>
  </si>
  <si>
    <t>Industri Makanan Dari Kedele Dan Kacang-kacangan Lainnya Bukan Kecap, Tempe Dan Tahu</t>
  </si>
  <si>
    <t>R-202509110548147989510</t>
  </si>
  <si>
    <t>HELISTIN LINARTI</t>
  </si>
  <si>
    <t>s.e.hat.i.7.30@gmail.com</t>
  </si>
  <si>
    <t>daya asri</t>
  </si>
  <si>
    <t>Industri Pengolahan Kopi</t>
  </si>
  <si>
    <t>Kopi Bubuk</t>
  </si>
  <si>
    <t>R-202509081024224361024</t>
  </si>
  <si>
    <t>SURATI</t>
  </si>
  <si>
    <t>l.ampun.g.t.ub.a4@gmail.com</t>
  </si>
  <si>
    <t>Margo Dadi</t>
  </si>
  <si>
    <t>Donat, Resoles, Onde Onde, Bakwan</t>
  </si>
  <si>
    <t>R-202509071258148255604</t>
  </si>
  <si>
    <t>MUHAMMAD DWI ROSYID</t>
  </si>
  <si>
    <t>bir933849@gmail.com</t>
  </si>
  <si>
    <t>MARGO DADI</t>
  </si>
  <si>
    <t>Industri Lampu LED</t>
  </si>
  <si>
    <t>Toko Lampu Biled</t>
  </si>
  <si>
    <t>20.000.000</t>
  </si>
  <si>
    <t>40.000.000</t>
  </si>
  <si>
    <t>R-202509071242548355118</t>
  </si>
  <si>
    <t>KHOTIMATUL HASANAH</t>
  </si>
  <si>
    <t>por47093@gmail.com</t>
  </si>
  <si>
    <t>R-202509041051259232281</t>
  </si>
  <si>
    <t>SURATIN</t>
  </si>
  <si>
    <t>bbudemus@gmail.com</t>
  </si>
  <si>
    <t>WAY SIDO</t>
  </si>
  <si>
    <t>Toko Biled</t>
  </si>
  <si>
    <t>R-202509031125327396127</t>
  </si>
  <si>
    <t>DWI YAYAN ARYONO</t>
  </si>
  <si>
    <t>tawoja5466@lanipe.com</t>
  </si>
  <si>
    <t>MULYA ASRI</t>
  </si>
  <si>
    <t>Jasa Industri Untuk Berbagai Pengerjaan Khusus Logam Dan Barang Dari Logam</t>
  </si>
  <si>
    <t>13.000.000</t>
  </si>
  <si>
    <t>R-202508301545110521325</t>
  </si>
  <si>
    <t>NOVI MISRIYANTI</t>
  </si>
  <si>
    <t>novimore16@gmail.com</t>
  </si>
  <si>
    <t>PULUNG KENCANA RT 003 RW 002 KECAMATAN TULANG BAWANG TENGAH KABUPATEN TULANG BAWANG BARAT</t>
  </si>
  <si>
    <t>Industri Pengolahan Es Sejenisnya Yang Dapat Dimakan (Bukan Es Batu dan Es Balok)</t>
  </si>
  <si>
    <t>Es Teler</t>
  </si>
  <si>
    <t>4.800.000</t>
  </si>
  <si>
    <t>R-202508301047485296493</t>
  </si>
  <si>
    <t>NURUL ASTRY RAMADHANY</t>
  </si>
  <si>
    <t>la.mp.un.g.t.ub.a4@gmail.com</t>
  </si>
  <si>
    <t>R-202508291532582678833</t>
  </si>
  <si>
    <t>HIDAYATUL MUBTADIIN DAYAMURNI</t>
  </si>
  <si>
    <t>gustopkb@gmail.com</t>
  </si>
  <si>
    <t>Dayamurni</t>
  </si>
  <si>
    <t>Aktivitas Penyewaan dan Sewa Guna Usaha Tanpa Hak Opsi Mesin dan Peralatan Industri Pengolahan</t>
  </si>
  <si>
    <t>TABUNG</t>
  </si>
  <si>
    <t>203.000.000</t>
  </si>
  <si>
    <t>R-202508281058041754797</t>
  </si>
  <si>
    <t>ATIN TRI WAHYUNI</t>
  </si>
  <si>
    <t>atintriwahyuni25@gmail.com</t>
  </si>
  <si>
    <t>CANDRA KENCANA</t>
  </si>
  <si>
    <t>R-202508280855310808528</t>
  </si>
  <si>
    <t>DONI HERIYANTO</t>
  </si>
  <si>
    <t>dp1305333@gmail.com</t>
  </si>
  <si>
    <t>Daya murni, Rt 001 RW 002</t>
  </si>
  <si>
    <t>R-202508271505292964523</t>
  </si>
  <si>
    <t>WINDI DWI YULITA SARI</t>
  </si>
  <si>
    <t>imamahmadi621@gmail.com</t>
  </si>
  <si>
    <t>R-202508251548375385052</t>
  </si>
  <si>
    <t>ERSANI</t>
  </si>
  <si>
    <t>danoveg541@chaublog.com</t>
  </si>
  <si>
    <t>MARGO MULYO</t>
  </si>
  <si>
    <t>R-202508251035259199528</t>
  </si>
  <si>
    <t>ERMANTO SETIA BUDI</t>
  </si>
  <si>
    <t>wahwehcemmm6@gmail.com</t>
  </si>
  <si>
    <t>TOTO KATON</t>
  </si>
  <si>
    <t>23.000.000</t>
  </si>
  <si>
    <t>230.000.000</t>
  </si>
  <si>
    <t>R-202508241954434227075</t>
  </si>
  <si>
    <t>HERI SUSANTO</t>
  </si>
  <si>
    <t>tegarpalembang68@gmail.com</t>
  </si>
  <si>
    <t>SETIA BUMI</t>
  </si>
  <si>
    <t>R-202508240108469769681</t>
  </si>
  <si>
    <t>LISDA YUSUF</t>
  </si>
  <si>
    <t>Jait Celana,pakaian, Rombak Jait Pakaian Anak-anak</t>
  </si>
  <si>
    <t>R-202508221322462898553</t>
  </si>
  <si>
    <t>SURATMAN</t>
  </si>
  <si>
    <t>sulkhanm52@gmail.com</t>
  </si>
  <si>
    <t>MARGODADI</t>
  </si>
  <si>
    <t>Las Listrik</t>
  </si>
  <si>
    <t>R-202508211559439939232</t>
  </si>
  <si>
    <t>ABDULAH ARDHI</t>
  </si>
  <si>
    <t>ardhiabdulah1@gmail.com</t>
  </si>
  <si>
    <t>MARGOMULYO RT004 RW 001</t>
  </si>
  <si>
    <t>Gatot</t>
  </si>
  <si>
    <t>R-202508210959402526347</t>
  </si>
  <si>
    <t>MAKMUR JAYA GARUDA NUSANTARA</t>
  </si>
  <si>
    <t>makmurjayagarudanusantara@gmail.com</t>
  </si>
  <si>
    <t>JALAN RAYA PANARAGAN JAYA</t>
  </si>
  <si>
    <t>R-202508201920235278100</t>
  </si>
  <si>
    <t>WISNU HERDIYANTO</t>
  </si>
  <si>
    <t>wisnuherdiyanto9@gmail.com</t>
  </si>
  <si>
    <t>tunas asri</t>
  </si>
  <si>
    <t>Bengkel Motor</t>
  </si>
  <si>
    <t>R-202508191700070764740</t>
  </si>
  <si>
    <t>KURNIA JAYA ASTRA</t>
  </si>
  <si>
    <t>ptkurniajayaastra@gmail.com</t>
  </si>
  <si>
    <t>TIYUH CANDRA KENCANA</t>
  </si>
  <si>
    <t>R-202508191649500165960</t>
  </si>
  <si>
    <t>R-202508191159141922126</t>
  </si>
  <si>
    <t>JUMIATI</t>
  </si>
  <si>
    <t>j99717551@gmail.com</t>
  </si>
  <si>
    <t>MULYA SARI</t>
  </si>
  <si>
    <t>18.000.000</t>
  </si>
  <si>
    <t>R-202508160605041427300</t>
  </si>
  <si>
    <t>IKA SAPITRI</t>
  </si>
  <si>
    <t>MEKAR JAYA</t>
  </si>
  <si>
    <t>Kue Lapis</t>
  </si>
  <si>
    <t>R-202508160021126242929</t>
  </si>
  <si>
    <t>GARUDA KENCANA JAYA RAYA</t>
  </si>
  <si>
    <t>garudakencanajayaraya5@gmail.com</t>
  </si>
  <si>
    <t>Makan Bergizi Gratis</t>
  </si>
  <si>
    <t>R-202508151547527495542</t>
  </si>
  <si>
    <t>PAIRUN</t>
  </si>
  <si>
    <t>la.mpu.n.gt.uba.4@gmail.com</t>
  </si>
  <si>
    <t>Es Lilin</t>
  </si>
  <si>
    <t>R-202508141937583013465</t>
  </si>
  <si>
    <t>ISMAIL</t>
  </si>
  <si>
    <t>jalan Diponegoro</t>
  </si>
  <si>
    <t>R-202508141314335375387</t>
  </si>
  <si>
    <t>M. ALI MOCHSON</t>
  </si>
  <si>
    <t>musonsaputra224@gmail.com</t>
  </si>
  <si>
    <t>Industri Kamera Cinematografi Proyektor Dan Perlengkapannya</t>
  </si>
  <si>
    <t>Belincong, Mutu Dan Cara Uji</t>
  </si>
  <si>
    <t>R-202508132151279877332</t>
  </si>
  <si>
    <t>SINGGIH HS</t>
  </si>
  <si>
    <t>ha.l.a.lt.uba.5@gmail.com</t>
  </si>
  <si>
    <t>Mulya Jaya, 014/003</t>
  </si>
  <si>
    <t>Kerupuk Singkong</t>
  </si>
  <si>
    <t>7.000.000</t>
  </si>
  <si>
    <t>R-202508131521152008716</t>
  </si>
  <si>
    <t>BUMI SAKTIPERDANA LAUJAYA</t>
  </si>
  <si>
    <t>bumisaktiperdanalaujaya@gmail.com</t>
  </si>
  <si>
    <t>Tiyuh Terang Bumi Agung RT 004 RW 001</t>
  </si>
  <si>
    <t>14.299.000.000</t>
  </si>
  <si>
    <t>R-202508131006110455066</t>
  </si>
  <si>
    <t>BERKAH MANDIRI SAHABAT CAR</t>
  </si>
  <si>
    <t>bsahabatcar@gmail.com</t>
  </si>
  <si>
    <t>TIYUH WONOREJO</t>
  </si>
  <si>
    <t>250.000.000</t>
  </si>
  <si>
    <t>R-202508100453241523679</t>
  </si>
  <si>
    <t>WAFRAH FALAH MUMTAZA YUMNA</t>
  </si>
  <si>
    <t>tkitalfalahmumtaza@gmail.com</t>
  </si>
  <si>
    <t>Gang Raja Ali Haji RT 02 RW 03 Mulya Kencana Kecamatan Tulang Bawang Tengah Kabupaten Tulang Bawang Barat Provinsi Lampung</t>
  </si>
  <si>
    <t>Aktivitas Profesional, Ilmiah dan Teknis Lainnya YTDL</t>
  </si>
  <si>
    <t>Orang</t>
  </si>
  <si>
    <t>R-202508081619560037270</t>
  </si>
  <si>
    <t>RIZKY RAKHA RIZKHA</t>
  </si>
  <si>
    <t>cv.rizkyrakharizkha@gmail.com</t>
  </si>
  <si>
    <t>RT 004 RW002</t>
  </si>
  <si>
    <t>Pakaian</t>
  </si>
  <si>
    <t>200.000.000</t>
  </si>
  <si>
    <t>R-202508081014176208465</t>
  </si>
  <si>
    <t>PUJIONO</t>
  </si>
  <si>
    <t>pujiono93@osxofulk.com</t>
  </si>
  <si>
    <t>Daya Asri RT. 001 RW. 001</t>
  </si>
  <si>
    <t>Las</t>
  </si>
  <si>
    <t>R-202508080908036746132</t>
  </si>
  <si>
    <t>RIDHO</t>
  </si>
  <si>
    <t>ridorido260596@gmail.com</t>
  </si>
  <si>
    <t>CANDRA JAYA RT. 012 RW. 003</t>
  </si>
  <si>
    <t>R-202508062240409771921</t>
  </si>
  <si>
    <t>SITI SOLEHA</t>
  </si>
  <si>
    <t>re.t.no.puspus123@gmail.com</t>
  </si>
  <si>
    <t>makarti</t>
  </si>
  <si>
    <t>R-202508062212511122570</t>
  </si>
  <si>
    <t>ANWAR UDIN</t>
  </si>
  <si>
    <t>r.et.no.puspus123@gmail.com</t>
  </si>
  <si>
    <t>Makarti</t>
  </si>
  <si>
    <t>Eyek-eyek</t>
  </si>
  <si>
    <t>3.600.000</t>
  </si>
  <si>
    <t>R-202508062100102775242</t>
  </si>
  <si>
    <t>SITI NURHALIMAH</t>
  </si>
  <si>
    <t>R-202508061142335702290</t>
  </si>
  <si>
    <t>NUR KHOLIS</t>
  </si>
  <si>
    <t>marsiti140478@gmail.com</t>
  </si>
  <si>
    <t>Murni jaya</t>
  </si>
  <si>
    <t>Air Mineral Isi Ulang</t>
  </si>
  <si>
    <t>R-202508061125051288750</t>
  </si>
  <si>
    <t>MUHAMMAD NURUL HUDA</t>
  </si>
  <si>
    <t>SAHABAT ALUMUNIUM</t>
  </si>
  <si>
    <t>Industri Barang Dari Logam Aluminium Siap Pasang Untuk Bangunan</t>
  </si>
  <si>
    <t>Alumunium</t>
  </si>
  <si>
    <t>R-202508061048104273786</t>
  </si>
  <si>
    <t>ISNANUDIN</t>
  </si>
  <si>
    <t>lamp.u.ngt.ub.a4@gmail.com</t>
  </si>
  <si>
    <t>R-202508061018336438128</t>
  </si>
  <si>
    <t>MULIA BINA GEMILANG</t>
  </si>
  <si>
    <t>ptmuliabinagemilang@gmail.com</t>
  </si>
  <si>
    <t>MURNIJAYA, RT 002 RW 004</t>
  </si>
  <si>
    <t>Industri Mesin Dan Perkakas Mesin Untuk Pengelasan Yang Menggunakan Arus Listrik</t>
  </si>
  <si>
    <t>R-202508061016152801250</t>
  </si>
  <si>
    <t>Industri Tangki, Tandon Air Dan Wadah Dari Logam</t>
  </si>
  <si>
    <t>R-202508061015159374237</t>
  </si>
  <si>
    <t>Industri Barang Dari Logam Siap Pasang Untuk Konstruksi Lainnya</t>
  </si>
  <si>
    <t>R-202508061014148198488</t>
  </si>
  <si>
    <t>Industri Konstruksi Berat Siap Pasang Dari Baja Untuk Bangunan</t>
  </si>
  <si>
    <t>R-202508061013247439971</t>
  </si>
  <si>
    <t>R-202508061011132551881</t>
  </si>
  <si>
    <t>ADI DAMSARI</t>
  </si>
  <si>
    <t>h.alal.to.yib75@gmail.com</t>
  </si>
  <si>
    <t>Tirta Makmur</t>
  </si>
  <si>
    <t>Jendela Aluminium Paduan, Syarat Umum</t>
  </si>
  <si>
    <t>R-202508061009028879087</t>
  </si>
  <si>
    <t>Industri Barang Dari Logam Bukan Aluminium Siap Pasang Untuk Bangunan</t>
  </si>
  <si>
    <t>R-202508060823183024545</t>
  </si>
  <si>
    <t>ELLY MISYANI</t>
  </si>
  <si>
    <t>ellymisyani1204@gmail.com</t>
  </si>
  <si>
    <t>AKBAR BAKERY RT 012 RW 003</t>
  </si>
  <si>
    <t>Roti</t>
  </si>
  <si>
    <t>R-202508051547000983829</t>
  </si>
  <si>
    <t>TEGUH HARYANTO</t>
  </si>
  <si>
    <t>79 WHELDING STELL</t>
  </si>
  <si>
    <t>R-202508042249158166420</t>
  </si>
  <si>
    <t>ANTON SUDARMANTO</t>
  </si>
  <si>
    <t>markoton67@gmail.com</t>
  </si>
  <si>
    <t>Dayasakti</t>
  </si>
  <si>
    <t>R-202508042235483041360</t>
  </si>
  <si>
    <t>ISMAWATI</t>
  </si>
  <si>
    <t>ha.l.a.ltub.a.5@gmail.com</t>
  </si>
  <si>
    <t>Mulya Kencana, RT 02 RW 03</t>
  </si>
  <si>
    <t>Bubur Kacang Hijau</t>
  </si>
  <si>
    <t>R-202508042220261861168</t>
  </si>
  <si>
    <t>HENI JUMIATUN</t>
  </si>
  <si>
    <t>ha.l.a.ltub.a5@gmail.com</t>
  </si>
  <si>
    <t>RT.042 RW 007 Tirta Kencana</t>
  </si>
  <si>
    <t>R-202508040922056113456</t>
  </si>
  <si>
    <t>R-202508021100025379836</t>
  </si>
  <si>
    <t>DEVI YENI</t>
  </si>
  <si>
    <t>ossdeviyeni@gmail.com</t>
  </si>
  <si>
    <t>RT/RW 016/004</t>
  </si>
  <si>
    <t>Bakso Goreng</t>
  </si>
  <si>
    <t>R-202508021042166958476</t>
  </si>
  <si>
    <t>Basreng (bakso Goreng)</t>
  </si>
  <si>
    <t>R-202508021005264903233</t>
  </si>
  <si>
    <t>R-202508012104398357060</t>
  </si>
  <si>
    <t>DEDI IRAWAN</t>
  </si>
  <si>
    <t>ronisaja1616@gmail.com</t>
  </si>
  <si>
    <t>MURNI JAYA</t>
  </si>
  <si>
    <t>R-202507301618355455044</t>
  </si>
  <si>
    <t>TUNAS DWIPA MATRA</t>
  </si>
  <si>
    <t>pttunasdwipam@gmail.com</t>
  </si>
  <si>
    <t>Jl. Raya Pulung Kencana, Marga Kencana, Kec. Tulang Bawang Udik, Kab. Tulang Bawang Barat, Lampung 34691</t>
  </si>
  <si>
    <t>Reparasi Bengkel</t>
  </si>
  <si>
    <t>500.000.000</t>
  </si>
  <si>
    <t>R-202507282054277527180</t>
  </si>
  <si>
    <t>TEDY WIRAWAN</t>
  </si>
  <si>
    <t>tedywirawan@macr2.com</t>
  </si>
  <si>
    <t>Daya murni</t>
  </si>
  <si>
    <t>R-202507281946296925585</t>
  </si>
  <si>
    <t>SUKIRNO</t>
  </si>
  <si>
    <t>KIBANG BUDI JAYA</t>
  </si>
  <si>
    <t>Es Campur</t>
  </si>
  <si>
    <t>R-202507261835399428861</t>
  </si>
  <si>
    <t>SURIP</t>
  </si>
  <si>
    <t>surip@mail4.uk</t>
  </si>
  <si>
    <t>Mulya sari</t>
  </si>
  <si>
    <t>R-202507251514595765047</t>
  </si>
  <si>
    <t>ABI MUHAMMAD ADIL</t>
  </si>
  <si>
    <t>abimuhammadadil6@gmail.com</t>
  </si>
  <si>
    <t>Panaragan Jaya Indah</t>
  </si>
  <si>
    <t>R-202507240927486418373</t>
  </si>
  <si>
    <t>DARSI</t>
  </si>
  <si>
    <t>STEAM MOBIL &amp; MOTOR YUAN RT/RW 018/004</t>
  </si>
  <si>
    <t>70.000.000</t>
  </si>
  <si>
    <t>R-202507170909172433247</t>
  </si>
  <si>
    <t>KRIDARSO</t>
  </si>
  <si>
    <t>kridarsoajja@mechanicspedia.com</t>
  </si>
  <si>
    <t>mekar asri</t>
  </si>
  <si>
    <t>Jasa Loundry</t>
  </si>
  <si>
    <t>19.000.000</t>
  </si>
  <si>
    <t>Bengkel Las Perkakas</t>
  </si>
  <si>
    <t>R-202507161257551817899</t>
  </si>
  <si>
    <t>EKA OKTA VIANA</t>
  </si>
  <si>
    <t>haryoharyono4444@gmail.com</t>
  </si>
  <si>
    <t>MULYA KENCANA</t>
  </si>
  <si>
    <t>R-202507160922588823189</t>
  </si>
  <si>
    <t>MUHAMMAD CHOIRUL RIZAL</t>
  </si>
  <si>
    <t>muhammadchoirul@mechanicspedia.com</t>
  </si>
  <si>
    <t>R-202507121128318974499</t>
  </si>
  <si>
    <t>YULI HARIYANI</t>
  </si>
  <si>
    <t>Industri Pembuatan Roti Kue Dan Donat Skala Kecil Dan Menengah</t>
  </si>
  <si>
    <t>R-202507071734356376624</t>
  </si>
  <si>
    <t>AHMAD AZIZ BAHTIAR</t>
  </si>
  <si>
    <t>PANARAGAN</t>
  </si>
  <si>
    <t>36.000.000</t>
  </si>
  <si>
    <t>R-202507071339291258304</t>
  </si>
  <si>
    <t>AHMAD ROBENI</t>
  </si>
  <si>
    <t>fanzy0427@gmail.com</t>
  </si>
  <si>
    <t>CAHYOU RANDU</t>
  </si>
  <si>
    <t>Industri Sepatu Olahraga</t>
  </si>
  <si>
    <t>R-202507051922545717382</t>
  </si>
  <si>
    <t>MARKUS TRI SUPRIYONO</t>
  </si>
  <si>
    <t>difixab123@iamtile.com</t>
  </si>
  <si>
    <t>WONO KERTO</t>
  </si>
  <si>
    <t>R-202507051401318407504</t>
  </si>
  <si>
    <t>JOSEP SUGIYANTO</t>
  </si>
  <si>
    <t>h.h1.340.06.5@gmail.com</t>
  </si>
  <si>
    <t>murni jaya</t>
  </si>
  <si>
    <t>R-202507051110066285701</t>
  </si>
  <si>
    <t>HENGKI KURNIAWAN</t>
  </si>
  <si>
    <t>hengkikurniawan1712@gmail.com</t>
  </si>
  <si>
    <t>HENGKI MOTOR CANDRA MUKTI</t>
  </si>
  <si>
    <t>R-202507031735009125337</t>
  </si>
  <si>
    <t>TUTUT AMBARWATI</t>
  </si>
  <si>
    <t>PULUNG KENCANA RT.001 RW.006</t>
  </si>
  <si>
    <t>Produksi Roti Dan Kue</t>
  </si>
  <si>
    <t>R-202507021955359377246</t>
  </si>
  <si>
    <t>RIZKI AMANTHA HASIBUAN</t>
  </si>
  <si>
    <t>R-202507021841371865321</t>
  </si>
  <si>
    <t>NENENG RISTIANI</t>
  </si>
  <si>
    <t>h.h1.340.065@gmail.com</t>
  </si>
  <si>
    <t>pulung kencana</t>
  </si>
  <si>
    <t>Industri Pengolahan Sari Buah Dan Sayuran</t>
  </si>
  <si>
    <t>Salad Buah</t>
  </si>
  <si>
    <t>R-202507021202383582347</t>
  </si>
  <si>
    <t>DESA MERAH PUTIH GUNUNG KATUN TANJUNGAN</t>
  </si>
  <si>
    <t>kmpgunungkatuntanjungan@gmail.com</t>
  </si>
  <si>
    <t>KOPERASI DESA MERAH PUTIH GUNUNG KATUN TANJUNGAN RT/RW 001/006</t>
  </si>
  <si>
    <t>Industri Remilling Karet</t>
  </si>
  <si>
    <t>Industri Remiling Karet</t>
  </si>
  <si>
    <t>R-202401110118420809886</t>
  </si>
  <si>
    <t>KURNIA WIRAJAYA</t>
  </si>
  <si>
    <t>kurniawirajaya02@gmail.com</t>
  </si>
  <si>
    <t>Aldaiko Tech Jl. Ratu Pengadilan No. 158 Lingk. III RT 3 RW 3</t>
  </si>
  <si>
    <t>Aktivitas Pemrograman Komputer Lainnya</t>
  </si>
  <si>
    <t>R-202210091302515028702</t>
  </si>
  <si>
    <t>Bakery</t>
  </si>
  <si>
    <t>Daftar Perizinan OSS RBA Triwulan 4 Tahun 2025</t>
  </si>
  <si>
    <t>R-202512311318299604928</t>
  </si>
  <si>
    <t>SUMADI</t>
  </si>
  <si>
    <t>elput55@gmail.com</t>
  </si>
  <si>
    <t>GEMILANG TAYLOR Pasar Kibang Budi Jaya</t>
  </si>
  <si>
    <t>Pembuatan Pakaian Jadi</t>
  </si>
  <si>
    <t>R-202512260716414116047</t>
  </si>
  <si>
    <t>BAKTI WIRA MANDALA</t>
  </si>
  <si>
    <t>h.h.134.00.65@gmail.com</t>
  </si>
  <si>
    <t>jalan raya mulyo asri</t>
  </si>
  <si>
    <t>R-202512241427196398882</t>
  </si>
  <si>
    <t>SAPARTI</t>
  </si>
  <si>
    <t>peyekRJF22@gmail.com</t>
  </si>
  <si>
    <t>R-202512231441361983512</t>
  </si>
  <si>
    <t>HANAFI</t>
  </si>
  <si>
    <t>hanafimurni2025@gmail.com</t>
  </si>
  <si>
    <t>Reparasi Alat-alat Elektronik Konsumen</t>
  </si>
  <si>
    <t>Elktronik</t>
  </si>
  <si>
    <t>220.000.000</t>
  </si>
  <si>
    <t>R-202512230920446218091</t>
  </si>
  <si>
    <t>HALIMAH</t>
  </si>
  <si>
    <t>u.m.k.m.tuba.b.a@gmail.com</t>
  </si>
  <si>
    <t>Bandar Dewa, RT/RW 001/001</t>
  </si>
  <si>
    <t>R-202512221343058485608</t>
  </si>
  <si>
    <t>MUHAMMAD FIQRI ADHITAMA</t>
  </si>
  <si>
    <t>Mercu Buana</t>
  </si>
  <si>
    <t>Industri Batik</t>
  </si>
  <si>
    <t>Batik Kombinasi</t>
  </si>
  <si>
    <t>R-202512201844370817104</t>
  </si>
  <si>
    <t>HADI SANTOSO S.SOS.I</t>
  </si>
  <si>
    <t>hadisantosossos@gmail.com</t>
  </si>
  <si>
    <t>Roti Tawar</t>
  </si>
  <si>
    <t>R-202512201647302199963</t>
  </si>
  <si>
    <t>SUWARNI HARAHAP</t>
  </si>
  <si>
    <t>h.h1.3.4.0.0.6.5@gmail.com</t>
  </si>
  <si>
    <t>karta sari</t>
  </si>
  <si>
    <t>4.000.000</t>
  </si>
  <si>
    <t>R-202512191006396329473</t>
  </si>
  <si>
    <t>AYUN ASYIFA QULBI</t>
  </si>
  <si>
    <t>gunung agung gunung terang tulang bawang barat</t>
  </si>
  <si>
    <t>Sari Pati Ayam</t>
  </si>
  <si>
    <t>R-202512190817010043108</t>
  </si>
  <si>
    <t>SARIROTUS SA DIYAH</t>
  </si>
  <si>
    <t>h.h.134.006.5@gmail.com</t>
  </si>
  <si>
    <t>toto makmur</t>
  </si>
  <si>
    <t>R-202512181812321782999</t>
  </si>
  <si>
    <t>ANTON FIRDAUS</t>
  </si>
  <si>
    <t>soyaq54@gmail.com</t>
  </si>
  <si>
    <t>RT 004 RW 003</t>
  </si>
  <si>
    <t>Industri Pengolahan dan Pengawetan Kedelai dan Kacang-kacangan Lainnya Selain Tahu dan Tempe</t>
  </si>
  <si>
    <t>Susu Kedelai</t>
  </si>
  <si>
    <t>R-202512181336167012415</t>
  </si>
  <si>
    <t>SULISTIAWATI</t>
  </si>
  <si>
    <t>36.500.000</t>
  </si>
  <si>
    <t>R-202512181317189096022</t>
  </si>
  <si>
    <t>Keripik Kentang</t>
  </si>
  <si>
    <t>36.500.001</t>
  </si>
  <si>
    <t>R-202512181058169025793</t>
  </si>
  <si>
    <t>RENNY HASTUTI</t>
  </si>
  <si>
    <t>sppgtirtakencana03@yopmail.com</t>
  </si>
  <si>
    <t>SUKU WONO REJO VII</t>
  </si>
  <si>
    <t>Jasa Boga Periode Tertentu</t>
  </si>
  <si>
    <t>R-202512171034090886007</t>
  </si>
  <si>
    <t>HANI ASHAR</t>
  </si>
  <si>
    <t>RT 06 RW 03 Tiyuh Toto Makmur, Kecamatan Batu Putih Kabupaten Tulang Bawang Barat</t>
  </si>
  <si>
    <t>Industri Tahu Kedelai</t>
  </si>
  <si>
    <t>Tahu</t>
  </si>
  <si>
    <t>R-202512161033100119958</t>
  </si>
  <si>
    <t>TRI NANDA URVINA</t>
  </si>
  <si>
    <t>h.h.1340.0.6.5@gmail.com</t>
  </si>
  <si>
    <t>marga sari</t>
  </si>
  <si>
    <t>R-202512151628127425000</t>
  </si>
  <si>
    <t>ANDAYANI LITTINA</t>
  </si>
  <si>
    <t>h.h.1.34006.5@gmail.com</t>
  </si>
  <si>
    <t>panaragan jaya</t>
  </si>
  <si>
    <t>Menjual Bakso Dan Mie Ayam</t>
  </si>
  <si>
    <t>16.000.000</t>
  </si>
  <si>
    <t>R-202512151326107989223</t>
  </si>
  <si>
    <t>ANDY RIDWANNULLOH</t>
  </si>
  <si>
    <t>la.mp.un.gtub.a4@gmail.com</t>
  </si>
  <si>
    <t>Mulyo Asri</t>
  </si>
  <si>
    <t>R-202512151235254382868</t>
  </si>
  <si>
    <t>MARYATI</t>
  </si>
  <si>
    <t>la.mp.un.g.t.uba.4@gmail.com</t>
  </si>
  <si>
    <t>Wono Kerto</t>
  </si>
  <si>
    <t>R-202512151143422653574</t>
  </si>
  <si>
    <t>AHMAT MUSLIM</t>
  </si>
  <si>
    <t>lamp.u.ng.t.uba.4@gmail.com</t>
  </si>
  <si>
    <t>R-202512151000556795579</t>
  </si>
  <si>
    <t>EVIANA</t>
  </si>
  <si>
    <t>Kagungan Ratu Rt/rw 001/005</t>
  </si>
  <si>
    <t>R-202512140700260324848</t>
  </si>
  <si>
    <t>AMANDA FEBI ANJELITA</t>
  </si>
  <si>
    <t>febiamandamanda@gmail.com</t>
  </si>
  <si>
    <t>4.000.003</t>
  </si>
  <si>
    <t>R-202512132207104849492</t>
  </si>
  <si>
    <t>ROFI AH</t>
  </si>
  <si>
    <t>h.h.134006.5@gmail.com</t>
  </si>
  <si>
    <t>Gunung Katun tanjungan</t>
  </si>
  <si>
    <t>Kerupuk Ikan, Udang Dan Moluska</t>
  </si>
  <si>
    <t>R-202512130803036447714</t>
  </si>
  <si>
    <t>RINO YUDIHANTONO</t>
  </si>
  <si>
    <t>h.h.1340065@gmail.com</t>
  </si>
  <si>
    <t>Pasar Pulung kencana</t>
  </si>
  <si>
    <t>R-202512121520049067081</t>
  </si>
  <si>
    <t>6.715.000</t>
  </si>
  <si>
    <t>R-202512120852213823999</t>
  </si>
  <si>
    <t>SURANTO</t>
  </si>
  <si>
    <t>WONOKERTO</t>
  </si>
  <si>
    <t>R-202512111108436357420</t>
  </si>
  <si>
    <t>RESSI SEPTI ANDILA</t>
  </si>
  <si>
    <t>amenakinanta@gmail.com</t>
  </si>
  <si>
    <t>Kagungan Ratu</t>
  </si>
  <si>
    <t>R-202512110825249792179</t>
  </si>
  <si>
    <t>MUHAMMAD SHOWIRUL</t>
  </si>
  <si>
    <t>R-202512101750054271508</t>
  </si>
  <si>
    <t>TRIONO</t>
  </si>
  <si>
    <t>adigunaservis@gmail.com</t>
  </si>
  <si>
    <t>BENGKEL ADI GUNA SERVIS LK 04 RT 003 RW 002</t>
  </si>
  <si>
    <t>Bengkel</t>
  </si>
  <si>
    <t>R-202512101721168311109</t>
  </si>
  <si>
    <t>KARYANI</t>
  </si>
  <si>
    <t>68.000.000</t>
  </si>
  <si>
    <t>R-202512101453023666383</t>
  </si>
  <si>
    <t>NURHAMID</t>
  </si>
  <si>
    <t>seha.ti.730@gmail.com</t>
  </si>
  <si>
    <t>Desa Daya Asri</t>
  </si>
  <si>
    <t>Susu Etawa Bubuk</t>
  </si>
  <si>
    <t>R-202512101223456868800</t>
  </si>
  <si>
    <t>EVI NUR ALFIAH</t>
  </si>
  <si>
    <t>Tirta Makmur RT/RW 015/004</t>
  </si>
  <si>
    <t>R-202512091358350471862</t>
  </si>
  <si>
    <t>SULASTRI</t>
  </si>
  <si>
    <t>sulastripratama84@gmail.com</t>
  </si>
  <si>
    <t>Tiyuh Indraloka II, RT 13 SUKU 03</t>
  </si>
  <si>
    <t>173.000.000</t>
  </si>
  <si>
    <t>R-202512091145582738399</t>
  </si>
  <si>
    <t>DINDRA ARI PRASTIWI</t>
  </si>
  <si>
    <t>l.am.pun.gtu.b.a4@gmail.com</t>
  </si>
  <si>
    <t>R-202512081214290263669</t>
  </si>
  <si>
    <t>VIOLITA DAMAYANTI</t>
  </si>
  <si>
    <t>la.mp.ung.t.u.b.a4@gmail.com</t>
  </si>
  <si>
    <t>R-202512051657553118538</t>
  </si>
  <si>
    <t>AGUS HERIANSYAH</t>
  </si>
  <si>
    <t>h.h1.3.4.0.0.65@gmail.com</t>
  </si>
  <si>
    <t>pasar pulung kencana</t>
  </si>
  <si>
    <t>R-202512021628002678661</t>
  </si>
  <si>
    <t>MAYA ANDIYANI FAUZIAH</t>
  </si>
  <si>
    <t>h.h1.3.4.0.06.5@gmail.com</t>
  </si>
  <si>
    <t>Yangko</t>
  </si>
  <si>
    <t>R-202512010930039462127</t>
  </si>
  <si>
    <t>SEPTI SERA EKA YANI</t>
  </si>
  <si>
    <t>h.h1.3.4.0.065@gmail.com</t>
  </si>
  <si>
    <t>R-202512010800346023172</t>
  </si>
  <si>
    <t>DITA NOVITA RINI</t>
  </si>
  <si>
    <t>sman2tbt@gmail.com</t>
  </si>
  <si>
    <t>mulya asri</t>
  </si>
  <si>
    <t>Batik Cap</t>
  </si>
  <si>
    <t>301.000.000</t>
  </si>
  <si>
    <t>R-202511301816362076784</t>
  </si>
  <si>
    <t>NURHAYATI</t>
  </si>
  <si>
    <t>nayamae170284@gmail.com</t>
  </si>
  <si>
    <t>Daya Asri RK.02 RT.04</t>
  </si>
  <si>
    <t>R-202511301624381295954</t>
  </si>
  <si>
    <t>ENDANG LARASATI</t>
  </si>
  <si>
    <t>h.h1.3.4.00.6.5@gmail.com</t>
  </si>
  <si>
    <t>R-202511291245492971671</t>
  </si>
  <si>
    <t>ALECIA HARUM SARI</t>
  </si>
  <si>
    <t>aleciaharum810@gmail.com</t>
  </si>
  <si>
    <t>Jln pulau enggano kelurahan sukabumi,kec sukabumi bandar lampung</t>
  </si>
  <si>
    <t>R-202511281928378057443</t>
  </si>
  <si>
    <t>DEVI ANGGRAINI</t>
  </si>
  <si>
    <t>Tirta kencana RT 025 RW 007</t>
  </si>
  <si>
    <t>R-202511281048280675225</t>
  </si>
  <si>
    <t>SITI KHOLILAH</t>
  </si>
  <si>
    <t>h.h1.3.4.006.5@gmail.com</t>
  </si>
  <si>
    <t>karta raharja RT/RW 012/004</t>
  </si>
  <si>
    <t>R-202511280851357952755</t>
  </si>
  <si>
    <t>NAILA DINDA WULANDARI</t>
  </si>
  <si>
    <t>l.am.pun.g.tub.a4@gmail.com</t>
  </si>
  <si>
    <t>Daya Sakti</t>
  </si>
  <si>
    <t>R-202511260925122972724</t>
  </si>
  <si>
    <t>EKA ERVIANA</t>
  </si>
  <si>
    <t>N.IBla.mpun.g.2.0.2.5@gmail.com</t>
  </si>
  <si>
    <t>R-202511222152214261236</t>
  </si>
  <si>
    <t>MARKONAH</t>
  </si>
  <si>
    <t>kua.pu.nd.u.hpedada@gmail.com</t>
  </si>
  <si>
    <t>KIBANG TRI JAYA RT 016/000 DESA KIBANG TRI JAYA KECAMATAN LAMBU KIBANG</t>
  </si>
  <si>
    <t>R-202511211952362247113</t>
  </si>
  <si>
    <t>SUGANDI</t>
  </si>
  <si>
    <t>Jl. Jend. Sudirman Daya Asri</t>
  </si>
  <si>
    <t>Industri Pengolahan Es Krim</t>
  </si>
  <si>
    <t>Es Berbasis Susu</t>
  </si>
  <si>
    <t>R-202511202221211287704</t>
  </si>
  <si>
    <t>RIO PRAYOGA</t>
  </si>
  <si>
    <t>Kibang Budi Jaya</t>
  </si>
  <si>
    <t>Bengkel Sepeda Motor</t>
  </si>
  <si>
    <t>R-202511201433210952881</t>
  </si>
  <si>
    <t>ROBI SURYA WARDANA</t>
  </si>
  <si>
    <t>la.m.p.u.ng.tu.b.a4@gmail.com</t>
  </si>
  <si>
    <t>R-202511200855157783959</t>
  </si>
  <si>
    <t>R-202511192131432896295</t>
  </si>
  <si>
    <t>MUFTHI AMIN</t>
  </si>
  <si>
    <t>Industri Barang Logam Lainnya YTDL</t>
  </si>
  <si>
    <t>Besi Baja</t>
  </si>
  <si>
    <t>R-202511182344218504331</t>
  </si>
  <si>
    <t>DARSONO</t>
  </si>
  <si>
    <t>BENGKEL LAS DARSONO Tunas Jaya</t>
  </si>
  <si>
    <t>R-202511181921418454261</t>
  </si>
  <si>
    <t>JUWITO</t>
  </si>
  <si>
    <t>l.a.mpungtuba.4@gmail.com</t>
  </si>
  <si>
    <t>Kue Bolu</t>
  </si>
  <si>
    <t>R-202511181553059227115</t>
  </si>
  <si>
    <t>TUGIYONO</t>
  </si>
  <si>
    <t>BENGKEL LAS Tunas Jaya</t>
  </si>
  <si>
    <t>Las Karbit Dan Listrik</t>
  </si>
  <si>
    <t>R-202511181517281657755</t>
  </si>
  <si>
    <t>BEJO SUSANTO</t>
  </si>
  <si>
    <t>Serkel Kayu Jaya Murni</t>
  </si>
  <si>
    <t>Industri Penggergajian Kayu</t>
  </si>
  <si>
    <t>M3</t>
  </si>
  <si>
    <t>R-202511181431553672013</t>
  </si>
  <si>
    <t>SLAMET RIYADI</t>
  </si>
  <si>
    <t>Kripik Mantang Madu</t>
  </si>
  <si>
    <t>R-202511170916137845225</t>
  </si>
  <si>
    <t>TATI KARTINI</t>
  </si>
  <si>
    <t>Martabak</t>
  </si>
  <si>
    <t>18.500.000</t>
  </si>
  <si>
    <t>R-202511161433123723320</t>
  </si>
  <si>
    <t>DIKI WAHYUDI</t>
  </si>
  <si>
    <t>la.m.pun.gtuba.4@gmail.com</t>
  </si>
  <si>
    <t>Daya Asri</t>
  </si>
  <si>
    <t>Industri Berbasis Daging Lumatan Dan Surimi</t>
  </si>
  <si>
    <t>Butir</t>
  </si>
  <si>
    <t>R-202511132338276251789</t>
  </si>
  <si>
    <t>SUGIYATI</t>
  </si>
  <si>
    <t>Toko Mak Lis</t>
  </si>
  <si>
    <t>R-202511132303232809931</t>
  </si>
  <si>
    <t>SUNARI</t>
  </si>
  <si>
    <t>SUKA JAYA</t>
  </si>
  <si>
    <t>Kripik Pisang Kharisma</t>
  </si>
  <si>
    <t>R-202511130635254148987</t>
  </si>
  <si>
    <t>ERWIN ERWANTO</t>
  </si>
  <si>
    <t>erwinsoekarno18@gmail.com</t>
  </si>
  <si>
    <t>Pasar panaragan jaya</t>
  </si>
  <si>
    <t>Penjualan Sate</t>
  </si>
  <si>
    <t>R-202511120934149145481</t>
  </si>
  <si>
    <t>ROHMAN AKBAR</t>
  </si>
  <si>
    <t>h.h1.3.40.0.65@gmail.com</t>
  </si>
  <si>
    <t>Pasar Pulung Kencana</t>
  </si>
  <si>
    <t>R-202511110824578645129</t>
  </si>
  <si>
    <t>RUDI YANTONI</t>
  </si>
  <si>
    <t>Pasar Kibang Budi Jaya</t>
  </si>
  <si>
    <t>Industri Kain Sulaman</t>
  </si>
  <si>
    <t>Sulaman</t>
  </si>
  <si>
    <t>R-202511101037160009317</t>
  </si>
  <si>
    <t>SEPTIYANA</t>
  </si>
  <si>
    <t>R-202511051218404742266</t>
  </si>
  <si>
    <t>YUDI ANTO</t>
  </si>
  <si>
    <t>pupukgarudakenanga@gmail.com</t>
  </si>
  <si>
    <t>Desa Balam Jaya</t>
  </si>
  <si>
    <t>Industri Pupuk Alam/Non Sintetis Hara Makro Primer</t>
  </si>
  <si>
    <t>Pupuk Poc</t>
  </si>
  <si>
    <t>R-202511041650201925801</t>
  </si>
  <si>
    <t>MEDIA MODERATOR INDONESIA</t>
  </si>
  <si>
    <t>ptmediamoderatorindonesia@gmail.com</t>
  </si>
  <si>
    <t>Panaragan</t>
  </si>
  <si>
    <t>R-202511041352002975124</t>
  </si>
  <si>
    <t>BINTANG SEMBILAN TUBABA</t>
  </si>
  <si>
    <t>bintangsembilan.tubaba@gmail.com</t>
  </si>
  <si>
    <t>JLN 2 TIYUH LESUNG BHAKTI JAYA</t>
  </si>
  <si>
    <t>R-202511031203096165834</t>
  </si>
  <si>
    <t>BINTANG PERKASA SEJAHTERA</t>
  </si>
  <si>
    <t>andhikawijayacorong@gmail.com</t>
  </si>
  <si>
    <t>CORONG PUBLIK.COM RT/RW 001/004</t>
  </si>
  <si>
    <t>R-202511031156372775533</t>
  </si>
  <si>
    <t>Kegiatan Jasa Penunjang Pencetakan</t>
  </si>
  <si>
    <t>Jasa Penunjang Pencetakan</t>
  </si>
  <si>
    <t>R-202511021350085186464</t>
  </si>
  <si>
    <t>CAHAYA MALIK PERKASA FOOD</t>
  </si>
  <si>
    <t>cvcahayamalikperkasafood@gmail.com</t>
  </si>
  <si>
    <t>MULYA ASRI, Desa/Kelurahan Mulyo Asri, Kec. Tulang Bawang Tengah, Kab. Tulang Bawang Barat, Provinsi Lampung, Kode Pos: 34788</t>
  </si>
  <si>
    <t>Tepung Olahan Bentuk Naget</t>
  </si>
  <si>
    <t>31.850.000</t>
  </si>
  <si>
    <t>R-202511011634207518140</t>
  </si>
  <si>
    <t>SHINTA KURNIA WATI</t>
  </si>
  <si>
    <t>ewinarsih000@gmail.com</t>
  </si>
  <si>
    <t>indraloka jaya</t>
  </si>
  <si>
    <t>R-202510302310020677330</t>
  </si>
  <si>
    <t>AMIR MAHMUD</t>
  </si>
  <si>
    <t>toris35586@ncaobi.com</t>
  </si>
  <si>
    <t>KARTARAHARJA</t>
  </si>
  <si>
    <t>Industri Makaroni, Mie Dan Produk Sejenisnya</t>
  </si>
  <si>
    <t>Batagor A Kiki</t>
  </si>
  <si>
    <t>R-202510301030120188209</t>
  </si>
  <si>
    <t>NAFI MAULIDA</t>
  </si>
  <si>
    <t>h.a.l.al.tub.a.5@gmail.com</t>
  </si>
  <si>
    <t>Mulya Jaya, 028/005</t>
  </si>
  <si>
    <t>Roti Bakar</t>
  </si>
  <si>
    <t>R-202510290914035382381</t>
  </si>
  <si>
    <t>yysmuliabinagemilang@gmail.com</t>
  </si>
  <si>
    <t>Jln. Raya Tirta Kencana Rt 004 Rw 001</t>
  </si>
  <si>
    <t>R-202510290912438996864</t>
  </si>
  <si>
    <t>R-202510290911124912736</t>
  </si>
  <si>
    <t>R-202510290909423114577</t>
  </si>
  <si>
    <t>R-202510290908158415037</t>
  </si>
  <si>
    <t>R-202510290906449075341</t>
  </si>
  <si>
    <t>R-202510290904562708110</t>
  </si>
  <si>
    <t>R-202510282059582739093</t>
  </si>
  <si>
    <t>KUSWANDI</t>
  </si>
  <si>
    <t>Sujiati37229@gmail.com</t>
  </si>
  <si>
    <t>Rest Area Km 215B</t>
  </si>
  <si>
    <t>Makanan Ayam, Ikan Dan Lain Lain</t>
  </si>
  <si>
    <t>R-202510281535208517409</t>
  </si>
  <si>
    <t>BUANA GLOBAL MEDIA INDONESIA</t>
  </si>
  <si>
    <t>andaniannisa26@gmail.com</t>
  </si>
  <si>
    <t>PT BUANA GLOBAL MEDIA INDONESIA</t>
  </si>
  <si>
    <t>R-202510281529338502189</t>
  </si>
  <si>
    <t>R-202510281518485043174</t>
  </si>
  <si>
    <t>INFO GLOBAL MEDIA INDONESIA</t>
  </si>
  <si>
    <t>buanaglobal9@gmail.com</t>
  </si>
  <si>
    <t>PT INFO GLOBAL MEDIA INDONESIA</t>
  </si>
  <si>
    <t>R-202510281513051973856</t>
  </si>
  <si>
    <t>R-202510281501478677078</t>
  </si>
  <si>
    <t>TITIK NARASI MEDIA INDONESIA</t>
  </si>
  <si>
    <t>titiknarasi276@gmail.com</t>
  </si>
  <si>
    <t>PT TITIK NARASI MEDIA INDONESIA</t>
  </si>
  <si>
    <t>R-202510281456082897845</t>
  </si>
  <si>
    <t>R-202510272301489054998</t>
  </si>
  <si>
    <t>SEPTI MASHAMAH</t>
  </si>
  <si>
    <t>oeprifj0@gmail.com</t>
  </si>
  <si>
    <t>KP . MARGA JAYA</t>
  </si>
  <si>
    <t>900.000.000</t>
  </si>
  <si>
    <t>R-202510271658457579189</t>
  </si>
  <si>
    <t>GAMAL ABDUL MUTHI</t>
  </si>
  <si>
    <t>somaylina@yopmail.com</t>
  </si>
  <si>
    <t>PESAWARAN LIMA</t>
  </si>
  <si>
    <t>Surimi Dan Surimi Based Product: Bakso, Sosis, Otak-otak, Kaki Naga, Siomay, Ekado, Fish Finger, Crabmeat Imitation, Fish Ball, Nugget Ikan, Fish Stick, Crab Stick, Chikua, Kamapoko</t>
  </si>
  <si>
    <t>R-202510271656183006646</t>
  </si>
  <si>
    <t>M.SOLEH</t>
  </si>
  <si>
    <t>somaynita@yopmail.com</t>
  </si>
  <si>
    <t>TANJUNG AMAN</t>
  </si>
  <si>
    <t>R-202510271653305526735</t>
  </si>
  <si>
    <t>MANSYUR</t>
  </si>
  <si>
    <t>somayyuda@yopmail.com</t>
  </si>
  <si>
    <t>DESA KEBON DALAM</t>
  </si>
  <si>
    <t>R-202510271648456275893</t>
  </si>
  <si>
    <t>KARNEDI</t>
  </si>
  <si>
    <t>somaydj@yopmail.com</t>
  </si>
  <si>
    <t>Depan Pasar Perumnas Way Halim</t>
  </si>
  <si>
    <t>R-202510271636338149693</t>
  </si>
  <si>
    <t>SURATMI</t>
  </si>
  <si>
    <t>somaysuratmi@yopmail.com</t>
  </si>
  <si>
    <t>R-202510271633116208048</t>
  </si>
  <si>
    <t>RITA ANGGRAINI</t>
  </si>
  <si>
    <t>somayrita@yopmail.com</t>
  </si>
  <si>
    <t>DUSUN TANJUNG RAYA</t>
  </si>
  <si>
    <t>R-202510271625186706398</t>
  </si>
  <si>
    <t>ARDIAN SOIM</t>
  </si>
  <si>
    <t>somayardian@yopmail.com</t>
  </si>
  <si>
    <t>R-202510271620170333511</t>
  </si>
  <si>
    <t>GALIH PUTRA PERDANA</t>
  </si>
  <si>
    <t>somaygalih@yopmail.com</t>
  </si>
  <si>
    <t>R-202510271055000947135</t>
  </si>
  <si>
    <t>PICA KABAR SEPEKAN</t>
  </si>
  <si>
    <t>kabarsep@gmail.com</t>
  </si>
  <si>
    <t>PT PICA KABAR SEPEKAN RT/RW 003/003</t>
  </si>
  <si>
    <t>R-202510271048102289345</t>
  </si>
  <si>
    <t>R-202510240617044911283</t>
  </si>
  <si>
    <t>SITI AMINAH</t>
  </si>
  <si>
    <t>h.h1.3.4006.5@gmail.com</t>
  </si>
  <si>
    <t>R-202510201144503018995</t>
  </si>
  <si>
    <t>NIRMANSYAH</t>
  </si>
  <si>
    <t>nirmansyah800@gmail.com</t>
  </si>
  <si>
    <t>R-202510201017089001167</t>
  </si>
  <si>
    <t>BRAY KARYA MANDIRI</t>
  </si>
  <si>
    <t>ptbraykaryamandiri@gmail.com</t>
  </si>
  <si>
    <t>TIYUH SUMBER REJO</t>
  </si>
  <si>
    <t>Industri Pencetakan Umum</t>
  </si>
  <si>
    <t>Teh Hitam Celup</t>
  </si>
  <si>
    <t>M</t>
  </si>
  <si>
    <t>R-202510201000209938998</t>
  </si>
  <si>
    <t>MUHAMAD SUKRON</t>
  </si>
  <si>
    <t>l.a.mpungt.u.b.a.4@gmail.com</t>
  </si>
  <si>
    <t>CANDRA JAYA</t>
  </si>
  <si>
    <t>R-202510200932035145462</t>
  </si>
  <si>
    <t>KHARITS AL FARIZI</t>
  </si>
  <si>
    <t>alfaridzikharits@gmail.com</t>
  </si>
  <si>
    <t>REKLAME FAIZ</t>
  </si>
  <si>
    <t>Industri Pengolahan Lainnya YTDL</t>
  </si>
  <si>
    <t>Reklame Percetakan</t>
  </si>
  <si>
    <t>R-202510191259171512692</t>
  </si>
  <si>
    <t>DWI PURWANTO</t>
  </si>
  <si>
    <t>dwip47168@gmail.com</t>
  </si>
  <si>
    <t>Pasar Dayamurni</t>
  </si>
  <si>
    <t>R-202510171718561927650</t>
  </si>
  <si>
    <t>HARNADI SETYAWAN</t>
  </si>
  <si>
    <t>daryonosatuu@gmail.com</t>
  </si>
  <si>
    <t>Sumber Rejo RT 02 RW 01</t>
  </si>
  <si>
    <t>R-202510161531567038752</t>
  </si>
  <si>
    <t>BERKAT ALAM CIPTA GEMILANG</t>
  </si>
  <si>
    <t>berkatalamciptagemilang2@gmail.com</t>
  </si>
  <si>
    <t>Jl. Raya Simpang Randu Unit 6</t>
  </si>
  <si>
    <t>Industri Kayu Lapis</t>
  </si>
  <si>
    <t>1.900.000.000</t>
  </si>
  <si>
    <t>R-202510161035330819014</t>
  </si>
  <si>
    <t>SIGIT SUSENO</t>
  </si>
  <si>
    <t>l.a.mpu.n.gtub.a4@gmail.com</t>
  </si>
  <si>
    <t>Kerupuk Bawang</t>
  </si>
  <si>
    <t>R-202510151022000051112</t>
  </si>
  <si>
    <t>ROWIYATI</t>
  </si>
  <si>
    <t>l.am.p.un.g.t.u.ba.4@gmail.com</t>
  </si>
  <si>
    <t>R-202510141326256046905</t>
  </si>
  <si>
    <t>AGUS TRIYONO</t>
  </si>
  <si>
    <t>lam.pu.n.g.tu.b.a4@gmail.com</t>
  </si>
  <si>
    <t>R-202510141128432642300</t>
  </si>
  <si>
    <t>GAJAHMADA KAYU PERKASA</t>
  </si>
  <si>
    <t>gajahmadakayuperkasa@gmail.com</t>
  </si>
  <si>
    <t>Jalan Raya Tulung Randu unit 6</t>
  </si>
  <si>
    <t>Kayu Gergajian</t>
  </si>
  <si>
    <t>R-202510131205448497540</t>
  </si>
  <si>
    <t>SISKA NOVITA YATI</t>
  </si>
  <si>
    <t>890yunii@gmail.com</t>
  </si>
  <si>
    <t>R-202510130840333932075</t>
  </si>
  <si>
    <t>KENCANA RAJASA</t>
  </si>
  <si>
    <t>kencanarajasakcr@gmail.com</t>
  </si>
  <si>
    <t>DAYA ASRI</t>
  </si>
  <si>
    <t>Percetakan Foto Copy</t>
  </si>
  <si>
    <t>110.000.000</t>
  </si>
  <si>
    <t>R-202510101041199466272</t>
  </si>
  <si>
    <t>PAUSIAH</t>
  </si>
  <si>
    <t>um.k.m.h.al.al40@gmail.com</t>
  </si>
  <si>
    <t>R-202510092152351595835</t>
  </si>
  <si>
    <t>MARSIONO</t>
  </si>
  <si>
    <t>Panaragan Jaya, Tulang Baawang Barat, Lampung</t>
  </si>
  <si>
    <t>148.000.000</t>
  </si>
  <si>
    <t>R-202510081309202342617</t>
  </si>
  <si>
    <t>DIMANTO BANGUN</t>
  </si>
  <si>
    <t>hal.al.to.yib75@gmail.com</t>
  </si>
  <si>
    <t>MULYO ASRI</t>
  </si>
  <si>
    <t>R-202510021952434662562</t>
  </si>
  <si>
    <t>FATIH HELMI BUJUNG</t>
  </si>
  <si>
    <t>k.u.apu.nd.u.hpedada@gmail.com</t>
  </si>
  <si>
    <t>LAMBU KIBANG</t>
  </si>
  <si>
    <t>Makanan Olahan</t>
  </si>
  <si>
    <t>R-202510021337076836660</t>
  </si>
  <si>
    <t>MUSLIKHAH NURBAITI</t>
  </si>
  <si>
    <t>PENJAHIT MUSLIKHAH</t>
  </si>
  <si>
    <t>Jahit</t>
  </si>
  <si>
    <t>R-202510021217297575655</t>
  </si>
  <si>
    <t>RIZKI TRISNANDI PRAMUDYA</t>
  </si>
  <si>
    <t>MULYA JAYA</t>
  </si>
  <si>
    <t>24.000.000</t>
  </si>
  <si>
    <t>R-202510021213283145240</t>
  </si>
  <si>
    <t>YONERI</t>
  </si>
  <si>
    <t>PENJAHIT NERI RT 007 RW 002</t>
  </si>
  <si>
    <t>R-202510021203368904197</t>
  </si>
  <si>
    <t>PANCA APRILLIANU</t>
  </si>
  <si>
    <t>MARGA KENCANA</t>
  </si>
  <si>
    <t>R-202510021145252434599</t>
  </si>
  <si>
    <t>MARDIANA</t>
  </si>
  <si>
    <t>Keripik Ubi Jalar</t>
  </si>
  <si>
    <t>R-202510021144162224989</t>
  </si>
  <si>
    <t>LORENTINUS SUPRIYANTO</t>
  </si>
  <si>
    <t>PERCETAKAN KEMON</t>
  </si>
  <si>
    <t>Kertas, Kain, Plastik</t>
  </si>
  <si>
    <t>R-202510021131597546107</t>
  </si>
  <si>
    <t>MIRTA NIA</t>
  </si>
  <si>
    <t>PENJAHIT</t>
  </si>
  <si>
    <t>R-202510021117272549800</t>
  </si>
  <si>
    <t>GIYANTO</t>
  </si>
  <si>
    <t>AFAREN TAHU MAKARTI</t>
  </si>
  <si>
    <t>R-202510021111413954174</t>
  </si>
  <si>
    <t>ACHMAD KHOIRUDIN</t>
  </si>
  <si>
    <t>PULUG KENCANA</t>
  </si>
  <si>
    <t>Bahan Bangunan</t>
  </si>
  <si>
    <t>R-202510021106172425831</t>
  </si>
  <si>
    <t>LINTANG ABDI NARENDRA</t>
  </si>
  <si>
    <t>LUKCHUP GOEATS.LA TUBABA</t>
  </si>
  <si>
    <t>Lukchup</t>
  </si>
  <si>
    <t>R-202510021105550666215</t>
  </si>
  <si>
    <t>UMI NURHAYATI</t>
  </si>
  <si>
    <t>HTA BENGKEL</t>
  </si>
  <si>
    <t>R-202510021104302321509</t>
  </si>
  <si>
    <t>MIYDI YASTO</t>
  </si>
  <si>
    <t>Pakaian Jadi</t>
  </si>
  <si>
    <t>R-202510021043485277391</t>
  </si>
  <si>
    <t>CASMONO</t>
  </si>
  <si>
    <t>sstri628@gmail.com</t>
  </si>
  <si>
    <t>TAHU ASIN PAK CASMONO</t>
  </si>
  <si>
    <t>R-202510021013391374012</t>
  </si>
  <si>
    <t>ACHMAD ARDI ZENI</t>
  </si>
  <si>
    <t>nurasiahtubaba@gmail.com</t>
  </si>
  <si>
    <t>Kartaraharja</t>
  </si>
  <si>
    <t>Industri Kimia Dasar Organik Yang Bersumber Dari Hasil Pertanian</t>
  </si>
  <si>
    <t>Arang Kayu</t>
  </si>
  <si>
    <t>R-202510020942078264408</t>
  </si>
  <si>
    <t>MANSUR ANDI RAMADAN</t>
  </si>
  <si>
    <t>SANTAN MURNU 2 PUTRA Pasar Pulung Kencana</t>
  </si>
  <si>
    <t>Santan</t>
  </si>
  <si>
    <t>R-202510020849404697079</t>
  </si>
  <si>
    <t>MARZUKI</t>
  </si>
  <si>
    <t>pelayananterpadusatupintudinas@gmail.com</t>
  </si>
  <si>
    <t>Pasara Daya Murni</t>
  </si>
  <si>
    <t>R-202510020845311749248</t>
  </si>
  <si>
    <t>ASMUNI</t>
  </si>
  <si>
    <t>HERLANGGA JAYA MOTOR</t>
  </si>
  <si>
    <t>R-202510011354594393399</t>
  </si>
  <si>
    <t>TAUFIK</t>
  </si>
  <si>
    <t>PENJAHIT TAUFIK CANDRA JAYA</t>
  </si>
  <si>
    <t>R-202510011351588932827</t>
  </si>
  <si>
    <t>DENI OKTAVIANI</t>
  </si>
  <si>
    <t>MARTABAK DENI OKTAVIANI Pasar Mulya Asri</t>
  </si>
  <si>
    <t>R-202510011256365177388</t>
  </si>
  <si>
    <t>EDWAR G</t>
  </si>
  <si>
    <t>IWAN SOL Pasar Panaragan Jaya</t>
  </si>
  <si>
    <t>Reparasi Alas Kaki Dan Barang Dari Kulit</t>
  </si>
  <si>
    <t>Sol</t>
  </si>
  <si>
    <t>90.000.000</t>
  </si>
  <si>
    <t>R-202510011235280897435</t>
  </si>
  <si>
    <t>Pasar Panaragan</t>
  </si>
  <si>
    <t>Bumbu Rasa Ayam</t>
  </si>
  <si>
    <t>R-202510011148175247151</t>
  </si>
  <si>
    <t>RENDY MAULANA</t>
  </si>
  <si>
    <t>BENGKEL RENDY PASAR PANARAGAN JAYA</t>
  </si>
  <si>
    <t>R-202510011100052658161</t>
  </si>
  <si>
    <t>SUHARTATI</t>
  </si>
  <si>
    <t>PENJAHIT TATI</t>
  </si>
  <si>
    <t>R-202510011057412392246</t>
  </si>
  <si>
    <t>SUMARNI</t>
  </si>
  <si>
    <t>USAMA KERUPUK PASAR PANARAGAN JAYA</t>
  </si>
  <si>
    <t>Penjual Kerupuk</t>
  </si>
  <si>
    <t>R-202510011053083945485</t>
  </si>
  <si>
    <t>RISWANTO</t>
  </si>
  <si>
    <t>ris808111@gmail.com</t>
  </si>
  <si>
    <t>PANARAGAN JAYA RT/RW 001/002</t>
  </si>
  <si>
    <t>Tahu Tempe Farhan</t>
  </si>
  <si>
    <t>R-202510011020127448952</t>
  </si>
  <si>
    <t>DEDEHINAYAH</t>
  </si>
  <si>
    <t>PASAR PANARAGAN</t>
  </si>
  <si>
    <t>R-202510010924592074899</t>
  </si>
  <si>
    <t>ANI SUSANTI</t>
  </si>
  <si>
    <t>TOKO RAJUTAN MOTE ANI Pasar Panaragan Jaya</t>
  </si>
  <si>
    <t>Industri Kain Rajutan</t>
  </si>
  <si>
    <t xml:space="preserve">Tabel 6.2.1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</si>
</sst>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scheme val="minor"/>
    </font>
    <font>
      <b/>
      <sz val="10"/>
      <color theme="1"/>
      <name val="Calibri"/>
    </font>
    <font>
      <sz val="11"/>
      <name val="Aptos Narrow"/>
    </font>
    <font>
      <b/>
      <sz val="10"/>
      <color rgb="FFE8E8E8"/>
      <name val="Calibri"/>
    </font>
    <font>
      <sz val="10"/>
      <color theme="1"/>
      <name val="Calibri"/>
    </font>
    <font>
      <sz val="11"/>
      <color theme="1"/>
      <name val="Aptos Narrow"/>
    </font>
    <font>
      <b/>
      <sz val="10"/>
      <color theme="1"/>
      <name val="Arial"/>
    </font>
    <font>
      <b/>
      <sz val="13"/>
      <color rgb="FF000000"/>
      <name val="Aptos Narrow"/>
    </font>
    <font>
      <b/>
      <sz val="7"/>
      <color rgb="FF000000"/>
      <name val="Aptos Narrow"/>
    </font>
    <font>
      <b/>
      <sz val="11"/>
      <color rgb="FF000000"/>
      <name val="Aptos Narrow"/>
    </font>
    <font>
      <b/>
      <sz val="13"/>
      <color theme="1"/>
      <name val="Aptos Narrow"/>
    </font>
    <font>
      <b/>
      <sz val="11"/>
      <color theme="1"/>
      <name val="Aptos Narrow"/>
    </font>
    <font>
      <b/>
      <sz val="7"/>
      <color theme="1"/>
      <name val="Aptos Narrow"/>
    </font>
    <font>
      <b/>
      <i/>
      <sz val="10"/>
      <color theme="1"/>
      <name val="Arial"/>
    </font>
    <font>
      <b/>
      <i/>
      <sz val="10"/>
      <color theme="1"/>
      <name val="Calibri"/>
    </font>
    <font>
      <i/>
      <sz val="10"/>
      <color theme="1"/>
      <name val="Calibri"/>
    </font>
  </fonts>
  <fills count="8">
    <fill>
      <patternFill patternType="none"/>
    </fill>
    <fill>
      <patternFill patternType="gray125"/>
    </fill>
    <fill>
      <patternFill patternType="solid">
        <fgColor rgb="FF9CC2E5"/>
        <bgColor rgb="FF9CC2E5"/>
      </patternFill>
    </fill>
    <fill>
      <patternFill patternType="solid">
        <fgColor rgb="FFFFFFFF"/>
        <bgColor rgb="FFFFFFFF"/>
      </patternFill>
    </fill>
    <fill>
      <patternFill patternType="solid">
        <fgColor rgb="FF66AE45"/>
        <bgColor rgb="FF66AE45"/>
      </patternFill>
    </fill>
    <fill>
      <patternFill patternType="solid">
        <fgColor rgb="FF9FC882"/>
        <bgColor rgb="FF9FC882"/>
      </patternFill>
    </fill>
    <fill>
      <patternFill patternType="solid">
        <fgColor rgb="FF99CCFF"/>
        <bgColor rgb="FF99CCFF"/>
      </patternFill>
    </fill>
    <fill>
      <patternFill patternType="solid">
        <fgColor rgb="FFFFFF00"/>
        <bgColor rgb="FFFFFF00"/>
      </patternFill>
    </fill>
  </fills>
  <borders count="21">
    <border>
      <left/>
      <right/>
      <top/>
      <bottom/>
      <diagonal/>
    </border>
    <border>
      <left/>
      <right/>
      <top/>
      <bottom/>
      <diagonal/>
    </border>
    <border>
      <left/>
      <right/>
      <top/>
      <bottom/>
      <diagonal/>
    </border>
    <border>
      <left/>
      <right/>
      <top/>
      <bottom/>
      <diagonal/>
    </border>
    <border>
      <left/>
      <right/>
      <top/>
      <bottom/>
      <diagonal/>
    </border>
    <border>
      <left style="medium">
        <color rgb="FFCCCCCC"/>
      </left>
      <right style="medium">
        <color rgb="FFCCCCCC"/>
      </right>
      <top style="medium">
        <color rgb="FFCCCCCC"/>
      </top>
      <bottom style="medium">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right style="medium">
        <color rgb="FF000000"/>
      </right>
      <top style="medium">
        <color rgb="FFCCCCCC"/>
      </top>
      <bottom style="medium">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38">
    <xf numFmtId="0" fontId="0" fillId="0" borderId="0" xfId="0"/>
    <xf numFmtId="0" fontId="3" fillId="2" borderId="4" xfId="0" applyFont="1" applyFill="1" applyBorder="1" applyAlignment="1">
      <alignment vertical="center" wrapText="1"/>
    </xf>
    <xf numFmtId="0" fontId="4" fillId="3" borderId="5" xfId="0" applyFont="1" applyFill="1" applyBorder="1" applyAlignment="1">
      <alignment vertical="center" wrapText="1"/>
    </xf>
    <xf numFmtId="0" fontId="5" fillId="0" borderId="6" xfId="0" applyFont="1" applyBorder="1" applyAlignment="1">
      <alignment horizontal="center" vertical="center"/>
    </xf>
    <xf numFmtId="0" fontId="4" fillId="5" borderId="13" xfId="0" applyFont="1" applyFill="1" applyBorder="1" applyAlignment="1">
      <alignment horizontal="center" wrapText="1"/>
    </xf>
    <xf numFmtId="0" fontId="4" fillId="5" borderId="14" xfId="0" applyFont="1" applyFill="1" applyBorder="1" applyAlignment="1">
      <alignment horizontal="center" vertical="center" wrapText="1"/>
    </xf>
    <xf numFmtId="0" fontId="4" fillId="0" borderId="15" xfId="0" applyFont="1" applyBorder="1" applyAlignment="1">
      <alignment vertical="top" wrapText="1"/>
    </xf>
    <xf numFmtId="0" fontId="4" fillId="0" borderId="14" xfId="0" applyFont="1" applyBorder="1" applyAlignment="1">
      <alignment horizontal="center" vertical="center" wrapText="1"/>
    </xf>
    <xf numFmtId="0" fontId="7" fillId="0" borderId="0" xfId="0" applyFont="1"/>
    <xf numFmtId="1" fontId="7" fillId="0" borderId="0" xfId="0" applyNumberFormat="1" applyFont="1"/>
    <xf numFmtId="0" fontId="8" fillId="0" borderId="0" xfId="0" applyFont="1"/>
    <xf numFmtId="1" fontId="8" fillId="0" borderId="0" xfId="0" applyNumberFormat="1" applyFont="1"/>
    <xf numFmtId="1" fontId="5" fillId="0" borderId="0" xfId="0" applyNumberFormat="1" applyFont="1"/>
    <xf numFmtId="0" fontId="9" fillId="6" borderId="17" xfId="0" applyFont="1" applyFill="1" applyBorder="1" applyAlignment="1">
      <alignment horizontal="left" vertical="center" wrapText="1"/>
    </xf>
    <xf numFmtId="0" fontId="9" fillId="6" borderId="19" xfId="0" applyFont="1" applyFill="1" applyBorder="1" applyAlignment="1">
      <alignment horizontal="left" vertical="center" wrapText="1"/>
    </xf>
    <xf numFmtId="0" fontId="5" fillId="3" borderId="20" xfId="0" applyFont="1" applyFill="1" applyBorder="1" applyAlignment="1">
      <alignment vertical="top" wrapText="1"/>
    </xf>
    <xf numFmtId="0" fontId="5" fillId="3" borderId="19" xfId="0" applyFont="1" applyFill="1" applyBorder="1" applyAlignment="1">
      <alignment vertical="top" wrapText="1"/>
    </xf>
    <xf numFmtId="1" fontId="5" fillId="3" borderId="19" xfId="0" applyNumberFormat="1" applyFont="1" applyFill="1" applyBorder="1" applyAlignment="1">
      <alignment vertical="top" wrapText="1"/>
    </xf>
    <xf numFmtId="0" fontId="10" fillId="0" borderId="0" xfId="0" applyFont="1"/>
    <xf numFmtId="0" fontId="11" fillId="6" borderId="6" xfId="0" applyFont="1" applyFill="1" applyBorder="1" applyAlignment="1">
      <alignment horizontal="left" vertical="center" wrapText="1"/>
    </xf>
    <xf numFmtId="0" fontId="5" fillId="3" borderId="6" xfId="0" applyFont="1" applyFill="1" applyBorder="1" applyAlignment="1">
      <alignment vertical="top" wrapText="1"/>
    </xf>
    <xf numFmtId="1" fontId="5" fillId="3" borderId="6" xfId="0" applyNumberFormat="1" applyFont="1" applyFill="1" applyBorder="1" applyAlignment="1">
      <alignment vertical="top" wrapText="1"/>
    </xf>
    <xf numFmtId="0" fontId="5" fillId="7" borderId="6" xfId="0" applyFont="1" applyFill="1" applyBorder="1" applyAlignment="1">
      <alignment vertical="top" wrapText="1"/>
    </xf>
    <xf numFmtId="0" fontId="12" fillId="0" borderId="0" xfId="0" applyFont="1"/>
    <xf numFmtId="0" fontId="1" fillId="2" borderId="1" xfId="0" applyFont="1" applyFill="1" applyBorder="1" applyAlignment="1">
      <alignment vertical="top" wrapText="1"/>
    </xf>
    <xf numFmtId="0" fontId="2" fillId="0" borderId="2" xfId="0" applyFont="1" applyBorder="1"/>
    <xf numFmtId="0" fontId="2" fillId="0" borderId="3" xfId="0" applyFont="1" applyBorder="1"/>
    <xf numFmtId="0" fontId="6" fillId="4" borderId="7" xfId="0" applyFont="1" applyFill="1" applyBorder="1" applyAlignment="1">
      <alignment horizontal="center" vertical="center" wrapText="1"/>
    </xf>
    <xf numFmtId="0" fontId="2" fillId="0" borderId="9" xfId="0" applyFont="1" applyBorder="1"/>
    <xf numFmtId="0" fontId="2" fillId="0" borderId="11" xfId="0" applyFont="1" applyBorder="1"/>
    <xf numFmtId="0" fontId="1" fillId="4" borderId="8" xfId="0" applyFont="1" applyFill="1" applyBorder="1" applyAlignment="1">
      <alignment horizontal="center" vertical="center" wrapText="1"/>
    </xf>
    <xf numFmtId="0" fontId="2" fillId="0" borderId="10" xfId="0" applyFont="1" applyBorder="1"/>
    <xf numFmtId="0" fontId="2" fillId="0" borderId="12" xfId="0" applyFont="1" applyBorder="1"/>
    <xf numFmtId="0" fontId="9" fillId="6" borderId="16" xfId="0" applyFont="1" applyFill="1" applyBorder="1" applyAlignment="1">
      <alignment horizontal="left" vertical="center" wrapText="1"/>
    </xf>
    <xf numFmtId="0" fontId="2" fillId="0" borderId="18" xfId="0" applyFont="1" applyBorder="1"/>
    <xf numFmtId="1" fontId="9" fillId="6" borderId="16" xfId="0" applyNumberFormat="1" applyFont="1" applyFill="1" applyBorder="1" applyAlignment="1">
      <alignment horizontal="left" vertical="center" wrapText="1"/>
    </xf>
    <xf numFmtId="0" fontId="11" fillId="6" borderId="16" xfId="0" applyFont="1" applyFill="1" applyBorder="1" applyAlignment="1">
      <alignment horizontal="left" vertical="center" wrapText="1"/>
    </xf>
    <xf numFmtId="1" fontId="11" fillId="6" borderId="16"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00"/>
  <sheetViews>
    <sheetView tabSelected="1" workbookViewId="0">
      <selection sqref="A1:D1"/>
    </sheetView>
  </sheetViews>
  <sheetFormatPr defaultColWidth="12.6328125" defaultRowHeight="15" customHeight="1" x14ac:dyDescent="0.35"/>
  <cols>
    <col min="1" max="1" width="4.90625" customWidth="1"/>
    <col min="2" max="2" width="34.453125" customWidth="1"/>
    <col min="3" max="3" width="18.90625" customWidth="1"/>
    <col min="4" max="4" width="14.90625" customWidth="1"/>
    <col min="5" max="26" width="8.6328125" customWidth="1"/>
  </cols>
  <sheetData>
    <row r="1" spans="1:15" ht="73" customHeight="1" x14ac:dyDescent="0.35">
      <c r="A1" s="24" t="s">
        <v>0</v>
      </c>
      <c r="B1" s="25"/>
      <c r="C1" s="25"/>
      <c r="D1" s="26"/>
      <c r="E1" s="1"/>
      <c r="F1" s="1"/>
      <c r="G1" s="1"/>
      <c r="H1" s="1"/>
      <c r="I1" s="1"/>
      <c r="J1" s="1"/>
      <c r="K1" s="1"/>
      <c r="L1" s="1"/>
      <c r="M1" s="1"/>
      <c r="N1" s="1"/>
      <c r="O1" s="1"/>
    </row>
    <row r="2" spans="1:15" ht="14.25" customHeight="1" x14ac:dyDescent="0.35">
      <c r="A2" t="s">
        <v>1383</v>
      </c>
      <c r="B2" s="2"/>
      <c r="C2" s="2"/>
      <c r="D2" s="2"/>
    </row>
    <row r="3" spans="1:15" ht="39" customHeight="1" x14ac:dyDescent="0.35">
      <c r="A3" s="3" t="s">
        <v>1</v>
      </c>
      <c r="B3" s="27" t="s">
        <v>2</v>
      </c>
      <c r="C3" s="30" t="s">
        <v>3</v>
      </c>
      <c r="D3" s="30" t="s">
        <v>4</v>
      </c>
    </row>
    <row r="4" spans="1:15" ht="14.25" hidden="1" customHeight="1" x14ac:dyDescent="0.35">
      <c r="A4" s="3"/>
      <c r="B4" s="28"/>
      <c r="C4" s="31"/>
      <c r="D4" s="31"/>
    </row>
    <row r="5" spans="1:15" ht="14.25" hidden="1" customHeight="1" x14ac:dyDescent="0.35">
      <c r="A5" s="3"/>
      <c r="B5" s="29"/>
      <c r="C5" s="32"/>
      <c r="D5" s="32"/>
    </row>
    <row r="6" spans="1:15" ht="14.25" customHeight="1" x14ac:dyDescent="0.35">
      <c r="A6" s="3"/>
      <c r="B6" s="4">
        <v>1</v>
      </c>
      <c r="C6" s="5">
        <v>2</v>
      </c>
      <c r="D6" s="5">
        <v>3</v>
      </c>
    </row>
    <row r="7" spans="1:15" ht="14.25" customHeight="1" x14ac:dyDescent="0.35">
      <c r="A7" s="3">
        <v>1</v>
      </c>
      <c r="B7" s="6" t="s">
        <v>5</v>
      </c>
      <c r="C7" s="7">
        <f>14+15+15+40+86</f>
        <v>170</v>
      </c>
      <c r="D7" s="7">
        <f>24+19+19+14+73+183+13+16+15</f>
        <v>376</v>
      </c>
    </row>
    <row r="8" spans="1:15" ht="14.25" customHeight="1" x14ac:dyDescent="0.35">
      <c r="A8" s="3">
        <v>2</v>
      </c>
      <c r="B8" s="6" t="s">
        <v>6</v>
      </c>
      <c r="C8" s="7">
        <f>2</f>
        <v>2</v>
      </c>
      <c r="D8" s="7">
        <f>3</f>
        <v>3</v>
      </c>
    </row>
    <row r="9" spans="1:15" ht="14.25" customHeight="1" x14ac:dyDescent="0.35">
      <c r="A9" s="3">
        <v>3</v>
      </c>
      <c r="B9" s="6" t="s">
        <v>7</v>
      </c>
      <c r="C9" s="7">
        <f>12+12</f>
        <v>24</v>
      </c>
      <c r="D9" s="7">
        <f>21+16</f>
        <v>37</v>
      </c>
    </row>
    <row r="10" spans="1:15" ht="14.25" customHeight="1" x14ac:dyDescent="0.35">
      <c r="A10" s="3">
        <v>4</v>
      </c>
      <c r="B10" s="6" t="s">
        <v>8</v>
      </c>
      <c r="C10" s="7">
        <f>4+3</f>
        <v>7</v>
      </c>
      <c r="D10" s="7">
        <f>12+48</f>
        <v>60</v>
      </c>
    </row>
    <row r="11" spans="1:15" ht="14.25" customHeight="1" x14ac:dyDescent="0.35">
      <c r="A11" s="3">
        <v>5</v>
      </c>
      <c r="B11" s="6" t="s">
        <v>9</v>
      </c>
      <c r="C11" s="7">
        <f>1+13</f>
        <v>14</v>
      </c>
      <c r="D11" s="7">
        <f>1+29</f>
        <v>30</v>
      </c>
    </row>
    <row r="12" spans="1:15" ht="14.25" customHeight="1" x14ac:dyDescent="0.35">
      <c r="A12" s="3">
        <v>6</v>
      </c>
      <c r="B12" s="6" t="s">
        <v>10</v>
      </c>
      <c r="C12" s="7">
        <v>1</v>
      </c>
      <c r="D12" s="7">
        <v>89</v>
      </c>
    </row>
    <row r="13" spans="1:15" ht="14.25" customHeight="1" x14ac:dyDescent="0.35">
      <c r="A13" s="3">
        <v>7</v>
      </c>
      <c r="B13" s="6" t="s">
        <v>11</v>
      </c>
      <c r="C13" s="7"/>
      <c r="D13" s="7"/>
    </row>
    <row r="14" spans="1:15" ht="14.25" customHeight="1" x14ac:dyDescent="0.35">
      <c r="A14" s="3">
        <v>8</v>
      </c>
      <c r="B14" s="6" t="s">
        <v>12</v>
      </c>
      <c r="C14" s="7">
        <f>5+3</f>
        <v>8</v>
      </c>
      <c r="D14" s="7">
        <f>11+8</f>
        <v>19</v>
      </c>
    </row>
    <row r="15" spans="1:15" ht="14.25" customHeight="1" x14ac:dyDescent="0.35">
      <c r="A15" s="3">
        <v>9</v>
      </c>
      <c r="B15" s="6" t="s">
        <v>13</v>
      </c>
      <c r="C15" s="7">
        <f>5</f>
        <v>5</v>
      </c>
      <c r="D15" s="7">
        <f>11</f>
        <v>11</v>
      </c>
    </row>
    <row r="16" spans="1:15" ht="14.25" customHeight="1" x14ac:dyDescent="0.35">
      <c r="A16" s="3">
        <v>10</v>
      </c>
      <c r="B16" s="6" t="s">
        <v>14</v>
      </c>
      <c r="C16" s="7">
        <f>6+7+18+11</f>
        <v>42</v>
      </c>
      <c r="D16" s="7">
        <f>15+90+94+31</f>
        <v>230</v>
      </c>
    </row>
    <row r="17" spans="1:4" ht="14.25" customHeight="1" x14ac:dyDescent="0.35">
      <c r="A17" s="3">
        <v>11</v>
      </c>
      <c r="B17" s="6" t="s">
        <v>15</v>
      </c>
      <c r="C17" s="7">
        <f>3+3+23+12</f>
        <v>41</v>
      </c>
      <c r="D17" s="7">
        <f>11+171+27</f>
        <v>209</v>
      </c>
    </row>
    <row r="18" spans="1:4" ht="14.25" customHeight="1" x14ac:dyDescent="0.35"/>
    <row r="19" spans="1:4" ht="14.25" customHeight="1" x14ac:dyDescent="0.35"/>
    <row r="20" spans="1:4" ht="14.25" customHeight="1" x14ac:dyDescent="0.35"/>
    <row r="21" spans="1:4" ht="14.25" customHeight="1" x14ac:dyDescent="0.35"/>
    <row r="22" spans="1:4" ht="14.25" customHeight="1" x14ac:dyDescent="0.35"/>
    <row r="23" spans="1:4" ht="14.25" customHeight="1" x14ac:dyDescent="0.35"/>
    <row r="24" spans="1:4" ht="14.25" customHeight="1" x14ac:dyDescent="0.35"/>
    <row r="25" spans="1:4" ht="14.25" customHeight="1" x14ac:dyDescent="0.35"/>
    <row r="26" spans="1:4" ht="14.25" customHeight="1" x14ac:dyDescent="0.35"/>
    <row r="27" spans="1:4" ht="14.25" customHeight="1" x14ac:dyDescent="0.35"/>
    <row r="28" spans="1:4" ht="14.25" customHeight="1" x14ac:dyDescent="0.35"/>
    <row r="29" spans="1:4" ht="14.25" customHeight="1" x14ac:dyDescent="0.35"/>
    <row r="30" spans="1:4" ht="14.25" customHeight="1" x14ac:dyDescent="0.35"/>
    <row r="31" spans="1:4" ht="14.25" customHeight="1" x14ac:dyDescent="0.35"/>
    <row r="32" spans="1:4"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4">
    <mergeCell ref="A1:D1"/>
    <mergeCell ref="B3:B5"/>
    <mergeCell ref="C3:C5"/>
    <mergeCell ref="D3:D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00"/>
  <sheetViews>
    <sheetView workbookViewId="0"/>
  </sheetViews>
  <sheetFormatPr defaultColWidth="12.6328125" defaultRowHeight="15" customHeight="1" x14ac:dyDescent="0.35"/>
  <cols>
    <col min="1" max="1" width="4.7265625" customWidth="1"/>
    <col min="2" max="2" width="13.26953125" customWidth="1"/>
    <col min="3" max="3" width="14.26953125" customWidth="1"/>
    <col min="4" max="8" width="8.6328125" customWidth="1"/>
    <col min="9" max="9" width="13.36328125" customWidth="1"/>
    <col min="10" max="26" width="8.6328125" customWidth="1"/>
  </cols>
  <sheetData>
    <row r="1" spans="1:19" ht="14.25" customHeight="1" x14ac:dyDescent="0.4">
      <c r="A1" s="8" t="s">
        <v>16</v>
      </c>
      <c r="B1" s="8"/>
      <c r="C1" s="9"/>
      <c r="D1" s="8"/>
    </row>
    <row r="2" spans="1:19" ht="14.25" customHeight="1" x14ac:dyDescent="0.35">
      <c r="A2" s="10" t="s">
        <v>17</v>
      </c>
      <c r="B2" s="10"/>
      <c r="C2" s="11"/>
    </row>
    <row r="3" spans="1:19" ht="14.25" customHeight="1" x14ac:dyDescent="0.35">
      <c r="C3" s="12"/>
    </row>
    <row r="4" spans="1:19" ht="14.25" customHeight="1" x14ac:dyDescent="0.35">
      <c r="C4" s="12"/>
    </row>
    <row r="5" spans="1:19" ht="14.25" customHeight="1" x14ac:dyDescent="0.35">
      <c r="A5" s="33" t="s">
        <v>18</v>
      </c>
      <c r="B5" s="33" t="s">
        <v>19</v>
      </c>
      <c r="C5" s="35" t="s">
        <v>20</v>
      </c>
      <c r="D5" s="33" t="s">
        <v>21</v>
      </c>
      <c r="E5" s="33" t="s">
        <v>22</v>
      </c>
      <c r="F5" s="33" t="s">
        <v>23</v>
      </c>
      <c r="G5" s="33" t="s">
        <v>24</v>
      </c>
      <c r="H5" s="33" t="s">
        <v>25</v>
      </c>
      <c r="I5" s="33" t="s">
        <v>26</v>
      </c>
      <c r="J5" s="33" t="s">
        <v>27</v>
      </c>
      <c r="K5" s="33" t="s">
        <v>28</v>
      </c>
      <c r="L5" s="33" t="s">
        <v>29</v>
      </c>
      <c r="M5" s="33" t="s">
        <v>30</v>
      </c>
      <c r="N5" s="13" t="s">
        <v>31</v>
      </c>
      <c r="O5" s="33" t="s">
        <v>32</v>
      </c>
      <c r="P5" s="33" t="s">
        <v>33</v>
      </c>
      <c r="Q5" s="33" t="s">
        <v>34</v>
      </c>
      <c r="R5" s="13" t="s">
        <v>35</v>
      </c>
      <c r="S5" s="33" t="s">
        <v>36</v>
      </c>
    </row>
    <row r="6" spans="1:19" ht="14.25" customHeight="1" x14ac:dyDescent="0.35">
      <c r="A6" s="34"/>
      <c r="B6" s="34"/>
      <c r="C6" s="34"/>
      <c r="D6" s="34"/>
      <c r="E6" s="34"/>
      <c r="F6" s="34"/>
      <c r="G6" s="34"/>
      <c r="H6" s="34"/>
      <c r="I6" s="34"/>
      <c r="J6" s="34"/>
      <c r="K6" s="34"/>
      <c r="L6" s="34"/>
      <c r="M6" s="34"/>
      <c r="N6" s="14" t="s">
        <v>37</v>
      </c>
      <c r="O6" s="34"/>
      <c r="P6" s="34"/>
      <c r="Q6" s="34"/>
      <c r="R6" s="14" t="s">
        <v>38</v>
      </c>
      <c r="S6" s="34"/>
    </row>
    <row r="7" spans="1:19" ht="14.25" customHeight="1" x14ac:dyDescent="0.35">
      <c r="A7" s="15">
        <v>1</v>
      </c>
      <c r="B7" s="16" t="s">
        <v>39</v>
      </c>
      <c r="C7" s="17">
        <v>601250000000</v>
      </c>
      <c r="D7" s="16" t="s">
        <v>40</v>
      </c>
      <c r="E7" s="16" t="s">
        <v>41</v>
      </c>
      <c r="F7" s="16"/>
      <c r="G7" s="16" t="s">
        <v>42</v>
      </c>
      <c r="H7" s="16" t="s">
        <v>43</v>
      </c>
      <c r="I7" s="16" t="s">
        <v>44</v>
      </c>
      <c r="J7" s="16" t="s">
        <v>45</v>
      </c>
      <c r="K7" s="16">
        <v>10313</v>
      </c>
      <c r="L7" s="16" t="s">
        <v>46</v>
      </c>
      <c r="M7" s="16" t="s">
        <v>47</v>
      </c>
      <c r="N7" s="16" t="s">
        <v>48</v>
      </c>
      <c r="O7" s="16" t="s">
        <v>49</v>
      </c>
      <c r="P7" s="16">
        <v>50</v>
      </c>
      <c r="Q7" s="16" t="s">
        <v>50</v>
      </c>
      <c r="R7" s="16" t="s">
        <v>51</v>
      </c>
      <c r="S7" s="16">
        <v>1</v>
      </c>
    </row>
    <row r="8" spans="1:19" ht="14.25" customHeight="1" x14ac:dyDescent="0.35">
      <c r="A8" s="15">
        <v>2</v>
      </c>
      <c r="B8" s="16" t="s">
        <v>52</v>
      </c>
      <c r="C8" s="17">
        <v>201250000000</v>
      </c>
      <c r="D8" s="16" t="s">
        <v>53</v>
      </c>
      <c r="E8" s="16" t="s">
        <v>54</v>
      </c>
      <c r="F8" s="16"/>
      <c r="G8" s="16" t="s">
        <v>42</v>
      </c>
      <c r="H8" s="16" t="s">
        <v>43</v>
      </c>
      <c r="I8" s="16" t="s">
        <v>44</v>
      </c>
      <c r="J8" s="16" t="s">
        <v>55</v>
      </c>
      <c r="K8" s="16">
        <v>11040</v>
      </c>
      <c r="L8" s="16" t="s">
        <v>56</v>
      </c>
      <c r="M8" s="16" t="s">
        <v>57</v>
      </c>
      <c r="N8" s="16" t="s">
        <v>48</v>
      </c>
      <c r="O8" s="16" t="s">
        <v>49</v>
      </c>
      <c r="P8" s="16">
        <v>5</v>
      </c>
      <c r="Q8" s="16" t="s">
        <v>58</v>
      </c>
      <c r="R8" s="16" t="s">
        <v>59</v>
      </c>
      <c r="S8" s="16">
        <v>3</v>
      </c>
    </row>
    <row r="9" spans="1:19" ht="14.25" customHeight="1" x14ac:dyDescent="0.35">
      <c r="C9" s="12"/>
    </row>
    <row r="10" spans="1:19" ht="14.25" customHeight="1" x14ac:dyDescent="0.35">
      <c r="C10" s="12"/>
    </row>
    <row r="11" spans="1:19" ht="14.25" customHeight="1" x14ac:dyDescent="0.35">
      <c r="C11" s="12"/>
    </row>
    <row r="12" spans="1:19" ht="14.25" customHeight="1" x14ac:dyDescent="0.35">
      <c r="C12" s="12"/>
    </row>
    <row r="13" spans="1:19" ht="14.25" customHeight="1" x14ac:dyDescent="0.35">
      <c r="C13" s="12"/>
    </row>
    <row r="14" spans="1:19" ht="14.25" customHeight="1" x14ac:dyDescent="0.35">
      <c r="C14" s="12"/>
    </row>
    <row r="15" spans="1:19" ht="14.25" customHeight="1" x14ac:dyDescent="0.35">
      <c r="C15" s="12"/>
    </row>
    <row r="16" spans="1:19" ht="14.25" customHeight="1" x14ac:dyDescent="0.35">
      <c r="C16" s="12"/>
    </row>
    <row r="17" spans="3:3" ht="14.25" customHeight="1" x14ac:dyDescent="0.35">
      <c r="C17" s="12"/>
    </row>
    <row r="18" spans="3:3" ht="14.25" customHeight="1" x14ac:dyDescent="0.35">
      <c r="C18" s="12"/>
    </row>
    <row r="19" spans="3:3" ht="14.25" customHeight="1" x14ac:dyDescent="0.35">
      <c r="C19" s="12"/>
    </row>
    <row r="20" spans="3:3" ht="14.25" customHeight="1" x14ac:dyDescent="0.35">
      <c r="C20" s="12"/>
    </row>
    <row r="21" spans="3:3" ht="14.25" customHeight="1" x14ac:dyDescent="0.35">
      <c r="C21" s="12"/>
    </row>
    <row r="22" spans="3:3" ht="14.25" customHeight="1" x14ac:dyDescent="0.35">
      <c r="C22" s="12"/>
    </row>
    <row r="23" spans="3:3" ht="14.25" customHeight="1" x14ac:dyDescent="0.35">
      <c r="C23" s="12"/>
    </row>
    <row r="24" spans="3:3" ht="14.25" customHeight="1" x14ac:dyDescent="0.35">
      <c r="C24" s="12"/>
    </row>
    <row r="25" spans="3:3" ht="14.25" customHeight="1" x14ac:dyDescent="0.35">
      <c r="C25" s="12"/>
    </row>
    <row r="26" spans="3:3" ht="14.25" customHeight="1" x14ac:dyDescent="0.35">
      <c r="C26" s="12"/>
    </row>
    <row r="27" spans="3:3" ht="14.25" customHeight="1" x14ac:dyDescent="0.35">
      <c r="C27" s="12"/>
    </row>
    <row r="28" spans="3:3" ht="14.25" customHeight="1" x14ac:dyDescent="0.35">
      <c r="C28" s="12"/>
    </row>
    <row r="29" spans="3:3" ht="14.25" customHeight="1" x14ac:dyDescent="0.35">
      <c r="C29" s="12"/>
    </row>
    <row r="30" spans="3:3" ht="14.25" customHeight="1" x14ac:dyDescent="0.35">
      <c r="C30" s="12"/>
    </row>
    <row r="31" spans="3:3" ht="14.25" customHeight="1" x14ac:dyDescent="0.35">
      <c r="C31" s="12"/>
    </row>
    <row r="32" spans="3:3" ht="14.25" customHeight="1" x14ac:dyDescent="0.35">
      <c r="C32" s="12"/>
    </row>
    <row r="33" spans="3:3" ht="14.25" customHeight="1" x14ac:dyDescent="0.35">
      <c r="C33" s="12"/>
    </row>
    <row r="34" spans="3:3" ht="14.25" customHeight="1" x14ac:dyDescent="0.35">
      <c r="C34" s="12"/>
    </row>
    <row r="35" spans="3:3" ht="14.25" customHeight="1" x14ac:dyDescent="0.35">
      <c r="C35" s="12"/>
    </row>
    <row r="36" spans="3:3" ht="14.25" customHeight="1" x14ac:dyDescent="0.35">
      <c r="C36" s="12"/>
    </row>
    <row r="37" spans="3:3" ht="14.25" customHeight="1" x14ac:dyDescent="0.35">
      <c r="C37" s="12"/>
    </row>
    <row r="38" spans="3:3" ht="14.25" customHeight="1" x14ac:dyDescent="0.35">
      <c r="C38" s="12"/>
    </row>
    <row r="39" spans="3:3" ht="14.25" customHeight="1" x14ac:dyDescent="0.35">
      <c r="C39" s="12"/>
    </row>
    <row r="40" spans="3:3" ht="14.25" customHeight="1" x14ac:dyDescent="0.35">
      <c r="C40" s="12"/>
    </row>
    <row r="41" spans="3:3" ht="14.25" customHeight="1" x14ac:dyDescent="0.35">
      <c r="C41" s="12"/>
    </row>
    <row r="42" spans="3:3" ht="14.25" customHeight="1" x14ac:dyDescent="0.35">
      <c r="C42" s="12"/>
    </row>
    <row r="43" spans="3:3" ht="14.25" customHeight="1" x14ac:dyDescent="0.35">
      <c r="C43" s="12"/>
    </row>
    <row r="44" spans="3:3" ht="14.25" customHeight="1" x14ac:dyDescent="0.35">
      <c r="C44" s="12"/>
    </row>
    <row r="45" spans="3:3" ht="14.25" customHeight="1" x14ac:dyDescent="0.35">
      <c r="C45" s="12"/>
    </row>
    <row r="46" spans="3:3" ht="14.25" customHeight="1" x14ac:dyDescent="0.35">
      <c r="C46" s="12"/>
    </row>
    <row r="47" spans="3:3" ht="14.25" customHeight="1" x14ac:dyDescent="0.35">
      <c r="C47" s="12"/>
    </row>
    <row r="48" spans="3:3" ht="14.25" customHeight="1" x14ac:dyDescent="0.35">
      <c r="C48" s="12"/>
    </row>
    <row r="49" spans="3:3" ht="14.25" customHeight="1" x14ac:dyDescent="0.35">
      <c r="C49" s="12"/>
    </row>
    <row r="50" spans="3:3" ht="14.25" customHeight="1" x14ac:dyDescent="0.35">
      <c r="C50" s="12"/>
    </row>
    <row r="51" spans="3:3" ht="14.25" customHeight="1" x14ac:dyDescent="0.35">
      <c r="C51" s="12"/>
    </row>
    <row r="52" spans="3:3" ht="14.25" customHeight="1" x14ac:dyDescent="0.35">
      <c r="C52" s="12"/>
    </row>
    <row r="53" spans="3:3" ht="14.25" customHeight="1" x14ac:dyDescent="0.35">
      <c r="C53" s="12"/>
    </row>
    <row r="54" spans="3:3" ht="14.25" customHeight="1" x14ac:dyDescent="0.35">
      <c r="C54" s="12"/>
    </row>
    <row r="55" spans="3:3" ht="14.25" customHeight="1" x14ac:dyDescent="0.35">
      <c r="C55" s="12"/>
    </row>
    <row r="56" spans="3:3" ht="14.25" customHeight="1" x14ac:dyDescent="0.35">
      <c r="C56" s="12"/>
    </row>
    <row r="57" spans="3:3" ht="14.25" customHeight="1" x14ac:dyDescent="0.35">
      <c r="C57" s="12"/>
    </row>
    <row r="58" spans="3:3" ht="14.25" customHeight="1" x14ac:dyDescent="0.35">
      <c r="C58" s="12"/>
    </row>
    <row r="59" spans="3:3" ht="14.25" customHeight="1" x14ac:dyDescent="0.35">
      <c r="C59" s="12"/>
    </row>
    <row r="60" spans="3:3" ht="14.25" customHeight="1" x14ac:dyDescent="0.35">
      <c r="C60" s="12"/>
    </row>
    <row r="61" spans="3:3" ht="14.25" customHeight="1" x14ac:dyDescent="0.35">
      <c r="C61" s="12"/>
    </row>
    <row r="62" spans="3:3" ht="14.25" customHeight="1" x14ac:dyDescent="0.35">
      <c r="C62" s="12"/>
    </row>
    <row r="63" spans="3:3" ht="14.25" customHeight="1" x14ac:dyDescent="0.35">
      <c r="C63" s="12"/>
    </row>
    <row r="64" spans="3:3" ht="14.25" customHeight="1" x14ac:dyDescent="0.35">
      <c r="C64" s="12"/>
    </row>
    <row r="65" spans="3:3" ht="14.25" customHeight="1" x14ac:dyDescent="0.35">
      <c r="C65" s="12"/>
    </row>
    <row r="66" spans="3:3" ht="14.25" customHeight="1" x14ac:dyDescent="0.35">
      <c r="C66" s="12"/>
    </row>
    <row r="67" spans="3:3" ht="14.25" customHeight="1" x14ac:dyDescent="0.35">
      <c r="C67" s="12"/>
    </row>
    <row r="68" spans="3:3" ht="14.25" customHeight="1" x14ac:dyDescent="0.35">
      <c r="C68" s="12"/>
    </row>
    <row r="69" spans="3:3" ht="14.25" customHeight="1" x14ac:dyDescent="0.35">
      <c r="C69" s="12"/>
    </row>
    <row r="70" spans="3:3" ht="14.25" customHeight="1" x14ac:dyDescent="0.35">
      <c r="C70" s="12"/>
    </row>
    <row r="71" spans="3:3" ht="14.25" customHeight="1" x14ac:dyDescent="0.35">
      <c r="C71" s="12"/>
    </row>
    <row r="72" spans="3:3" ht="14.25" customHeight="1" x14ac:dyDescent="0.35">
      <c r="C72" s="12"/>
    </row>
    <row r="73" spans="3:3" ht="14.25" customHeight="1" x14ac:dyDescent="0.35">
      <c r="C73" s="12"/>
    </row>
    <row r="74" spans="3:3" ht="14.25" customHeight="1" x14ac:dyDescent="0.35">
      <c r="C74" s="12"/>
    </row>
    <row r="75" spans="3:3" ht="14.25" customHeight="1" x14ac:dyDescent="0.35">
      <c r="C75" s="12"/>
    </row>
    <row r="76" spans="3:3" ht="14.25" customHeight="1" x14ac:dyDescent="0.35">
      <c r="C76" s="12"/>
    </row>
    <row r="77" spans="3:3" ht="14.25" customHeight="1" x14ac:dyDescent="0.35">
      <c r="C77" s="12"/>
    </row>
    <row r="78" spans="3:3" ht="14.25" customHeight="1" x14ac:dyDescent="0.35">
      <c r="C78" s="12"/>
    </row>
    <row r="79" spans="3:3" ht="14.25" customHeight="1" x14ac:dyDescent="0.35">
      <c r="C79" s="12"/>
    </row>
    <row r="80" spans="3:3" ht="14.25" customHeight="1" x14ac:dyDescent="0.35">
      <c r="C80" s="12"/>
    </row>
    <row r="81" spans="3:3" ht="14.25" customHeight="1" x14ac:dyDescent="0.35">
      <c r="C81" s="12"/>
    </row>
    <row r="82" spans="3:3" ht="14.25" customHeight="1" x14ac:dyDescent="0.35">
      <c r="C82" s="12"/>
    </row>
    <row r="83" spans="3:3" ht="14.25" customHeight="1" x14ac:dyDescent="0.35">
      <c r="C83" s="12"/>
    </row>
    <row r="84" spans="3:3" ht="14.25" customHeight="1" x14ac:dyDescent="0.35">
      <c r="C84" s="12"/>
    </row>
    <row r="85" spans="3:3" ht="14.25" customHeight="1" x14ac:dyDescent="0.35">
      <c r="C85" s="12"/>
    </row>
    <row r="86" spans="3:3" ht="14.25" customHeight="1" x14ac:dyDescent="0.35">
      <c r="C86" s="12"/>
    </row>
    <row r="87" spans="3:3" ht="14.25" customHeight="1" x14ac:dyDescent="0.35">
      <c r="C87" s="12"/>
    </row>
    <row r="88" spans="3:3" ht="14.25" customHeight="1" x14ac:dyDescent="0.35">
      <c r="C88" s="12"/>
    </row>
    <row r="89" spans="3:3" ht="14.25" customHeight="1" x14ac:dyDescent="0.35">
      <c r="C89" s="12"/>
    </row>
    <row r="90" spans="3:3" ht="14.25" customHeight="1" x14ac:dyDescent="0.35">
      <c r="C90" s="12"/>
    </row>
    <row r="91" spans="3:3" ht="14.25" customHeight="1" x14ac:dyDescent="0.35">
      <c r="C91" s="12"/>
    </row>
    <row r="92" spans="3:3" ht="14.25" customHeight="1" x14ac:dyDescent="0.35">
      <c r="C92" s="12"/>
    </row>
    <row r="93" spans="3:3" ht="14.25" customHeight="1" x14ac:dyDescent="0.35">
      <c r="C93" s="12"/>
    </row>
    <row r="94" spans="3:3" ht="14.25" customHeight="1" x14ac:dyDescent="0.35">
      <c r="C94" s="12"/>
    </row>
    <row r="95" spans="3:3" ht="14.25" customHeight="1" x14ac:dyDescent="0.35">
      <c r="C95" s="12"/>
    </row>
    <row r="96" spans="3:3" ht="14.25" customHeight="1" x14ac:dyDescent="0.35">
      <c r="C96" s="12"/>
    </row>
    <row r="97" spans="3:3" ht="14.25" customHeight="1" x14ac:dyDescent="0.35">
      <c r="C97" s="12"/>
    </row>
    <row r="98" spans="3:3" ht="14.25" customHeight="1" x14ac:dyDescent="0.35">
      <c r="C98" s="12"/>
    </row>
    <row r="99" spans="3:3" ht="14.25" customHeight="1" x14ac:dyDescent="0.35">
      <c r="C99" s="12"/>
    </row>
    <row r="100" spans="3:3" ht="14.25" customHeight="1" x14ac:dyDescent="0.35">
      <c r="C100" s="12"/>
    </row>
    <row r="101" spans="3:3" ht="14.25" customHeight="1" x14ac:dyDescent="0.35">
      <c r="C101" s="12"/>
    </row>
    <row r="102" spans="3:3" ht="14.25" customHeight="1" x14ac:dyDescent="0.35">
      <c r="C102" s="12"/>
    </row>
    <row r="103" spans="3:3" ht="14.25" customHeight="1" x14ac:dyDescent="0.35">
      <c r="C103" s="12"/>
    </row>
    <row r="104" spans="3:3" ht="14.25" customHeight="1" x14ac:dyDescent="0.35">
      <c r="C104" s="12"/>
    </row>
    <row r="105" spans="3:3" ht="14.25" customHeight="1" x14ac:dyDescent="0.35">
      <c r="C105" s="12"/>
    </row>
    <row r="106" spans="3:3" ht="14.25" customHeight="1" x14ac:dyDescent="0.35">
      <c r="C106" s="12"/>
    </row>
    <row r="107" spans="3:3" ht="14.25" customHeight="1" x14ac:dyDescent="0.35">
      <c r="C107" s="12"/>
    </row>
    <row r="108" spans="3:3" ht="14.25" customHeight="1" x14ac:dyDescent="0.35">
      <c r="C108" s="12"/>
    </row>
    <row r="109" spans="3:3" ht="14.25" customHeight="1" x14ac:dyDescent="0.35">
      <c r="C109" s="12"/>
    </row>
    <row r="110" spans="3:3" ht="14.25" customHeight="1" x14ac:dyDescent="0.35">
      <c r="C110" s="12"/>
    </row>
    <row r="111" spans="3:3" ht="14.25" customHeight="1" x14ac:dyDescent="0.35">
      <c r="C111" s="12"/>
    </row>
    <row r="112" spans="3:3" ht="14.25" customHeight="1" x14ac:dyDescent="0.35">
      <c r="C112" s="12"/>
    </row>
    <row r="113" spans="3:3" ht="14.25" customHeight="1" x14ac:dyDescent="0.35">
      <c r="C113" s="12"/>
    </row>
    <row r="114" spans="3:3" ht="14.25" customHeight="1" x14ac:dyDescent="0.35">
      <c r="C114" s="12"/>
    </row>
    <row r="115" spans="3:3" ht="14.25" customHeight="1" x14ac:dyDescent="0.35">
      <c r="C115" s="12"/>
    </row>
    <row r="116" spans="3:3" ht="14.25" customHeight="1" x14ac:dyDescent="0.35">
      <c r="C116" s="12"/>
    </row>
    <row r="117" spans="3:3" ht="14.25" customHeight="1" x14ac:dyDescent="0.35">
      <c r="C117" s="12"/>
    </row>
    <row r="118" spans="3:3" ht="14.25" customHeight="1" x14ac:dyDescent="0.35">
      <c r="C118" s="12"/>
    </row>
    <row r="119" spans="3:3" ht="14.25" customHeight="1" x14ac:dyDescent="0.35">
      <c r="C119" s="12"/>
    </row>
    <row r="120" spans="3:3" ht="14.25" customHeight="1" x14ac:dyDescent="0.35">
      <c r="C120" s="12"/>
    </row>
    <row r="121" spans="3:3" ht="14.25" customHeight="1" x14ac:dyDescent="0.35">
      <c r="C121" s="12"/>
    </row>
    <row r="122" spans="3:3" ht="14.25" customHeight="1" x14ac:dyDescent="0.35">
      <c r="C122" s="12"/>
    </row>
    <row r="123" spans="3:3" ht="14.25" customHeight="1" x14ac:dyDescent="0.35">
      <c r="C123" s="12"/>
    </row>
    <row r="124" spans="3:3" ht="14.25" customHeight="1" x14ac:dyDescent="0.35">
      <c r="C124" s="12"/>
    </row>
    <row r="125" spans="3:3" ht="14.25" customHeight="1" x14ac:dyDescent="0.35">
      <c r="C125" s="12"/>
    </row>
    <row r="126" spans="3:3" ht="14.25" customHeight="1" x14ac:dyDescent="0.35">
      <c r="C126" s="12"/>
    </row>
    <row r="127" spans="3:3" ht="14.25" customHeight="1" x14ac:dyDescent="0.35">
      <c r="C127" s="12"/>
    </row>
    <row r="128" spans="3:3" ht="14.25" customHeight="1" x14ac:dyDescent="0.35">
      <c r="C128" s="12"/>
    </row>
    <row r="129" spans="3:3" ht="14.25" customHeight="1" x14ac:dyDescent="0.35">
      <c r="C129" s="12"/>
    </row>
    <row r="130" spans="3:3" ht="14.25" customHeight="1" x14ac:dyDescent="0.35">
      <c r="C130" s="12"/>
    </row>
    <row r="131" spans="3:3" ht="14.25" customHeight="1" x14ac:dyDescent="0.35">
      <c r="C131" s="12"/>
    </row>
    <row r="132" spans="3:3" ht="14.25" customHeight="1" x14ac:dyDescent="0.35">
      <c r="C132" s="12"/>
    </row>
    <row r="133" spans="3:3" ht="14.25" customHeight="1" x14ac:dyDescent="0.35">
      <c r="C133" s="12"/>
    </row>
    <row r="134" spans="3:3" ht="14.25" customHeight="1" x14ac:dyDescent="0.35">
      <c r="C134" s="12"/>
    </row>
    <row r="135" spans="3:3" ht="14.25" customHeight="1" x14ac:dyDescent="0.35">
      <c r="C135" s="12"/>
    </row>
    <row r="136" spans="3:3" ht="14.25" customHeight="1" x14ac:dyDescent="0.35">
      <c r="C136" s="12"/>
    </row>
    <row r="137" spans="3:3" ht="14.25" customHeight="1" x14ac:dyDescent="0.35">
      <c r="C137" s="12"/>
    </row>
    <row r="138" spans="3:3" ht="14.25" customHeight="1" x14ac:dyDescent="0.35">
      <c r="C138" s="12"/>
    </row>
    <row r="139" spans="3:3" ht="14.25" customHeight="1" x14ac:dyDescent="0.35">
      <c r="C139" s="12"/>
    </row>
    <row r="140" spans="3:3" ht="14.25" customHeight="1" x14ac:dyDescent="0.35">
      <c r="C140" s="12"/>
    </row>
    <row r="141" spans="3:3" ht="14.25" customHeight="1" x14ac:dyDescent="0.35">
      <c r="C141" s="12"/>
    </row>
    <row r="142" spans="3:3" ht="14.25" customHeight="1" x14ac:dyDescent="0.35">
      <c r="C142" s="12"/>
    </row>
    <row r="143" spans="3:3" ht="14.25" customHeight="1" x14ac:dyDescent="0.35">
      <c r="C143" s="12"/>
    </row>
    <row r="144" spans="3:3" ht="14.25" customHeight="1" x14ac:dyDescent="0.35">
      <c r="C144" s="12"/>
    </row>
    <row r="145" spans="3:3" ht="14.25" customHeight="1" x14ac:dyDescent="0.35">
      <c r="C145" s="12"/>
    </row>
    <row r="146" spans="3:3" ht="14.25" customHeight="1" x14ac:dyDescent="0.35">
      <c r="C146" s="12"/>
    </row>
    <row r="147" spans="3:3" ht="14.25" customHeight="1" x14ac:dyDescent="0.35">
      <c r="C147" s="12"/>
    </row>
    <row r="148" spans="3:3" ht="14.25" customHeight="1" x14ac:dyDescent="0.35">
      <c r="C148" s="12"/>
    </row>
    <row r="149" spans="3:3" ht="14.25" customHeight="1" x14ac:dyDescent="0.35">
      <c r="C149" s="12"/>
    </row>
    <row r="150" spans="3:3" ht="14.25" customHeight="1" x14ac:dyDescent="0.35">
      <c r="C150" s="12"/>
    </row>
    <row r="151" spans="3:3" ht="14.25" customHeight="1" x14ac:dyDescent="0.35">
      <c r="C151" s="12"/>
    </row>
    <row r="152" spans="3:3" ht="14.25" customHeight="1" x14ac:dyDescent="0.35">
      <c r="C152" s="12"/>
    </row>
    <row r="153" spans="3:3" ht="14.25" customHeight="1" x14ac:dyDescent="0.35">
      <c r="C153" s="12"/>
    </row>
    <row r="154" spans="3:3" ht="14.25" customHeight="1" x14ac:dyDescent="0.35">
      <c r="C154" s="12"/>
    </row>
    <row r="155" spans="3:3" ht="14.25" customHeight="1" x14ac:dyDescent="0.35">
      <c r="C155" s="12"/>
    </row>
    <row r="156" spans="3:3" ht="14.25" customHeight="1" x14ac:dyDescent="0.35">
      <c r="C156" s="12"/>
    </row>
    <row r="157" spans="3:3" ht="14.25" customHeight="1" x14ac:dyDescent="0.35">
      <c r="C157" s="12"/>
    </row>
    <row r="158" spans="3:3" ht="14.25" customHeight="1" x14ac:dyDescent="0.35">
      <c r="C158" s="12"/>
    </row>
    <row r="159" spans="3:3" ht="14.25" customHeight="1" x14ac:dyDescent="0.35">
      <c r="C159" s="12"/>
    </row>
    <row r="160" spans="3:3" ht="14.25" customHeight="1" x14ac:dyDescent="0.35">
      <c r="C160" s="12"/>
    </row>
    <row r="161" spans="3:3" ht="14.25" customHeight="1" x14ac:dyDescent="0.35">
      <c r="C161" s="12"/>
    </row>
    <row r="162" spans="3:3" ht="14.25" customHeight="1" x14ac:dyDescent="0.35">
      <c r="C162" s="12"/>
    </row>
    <row r="163" spans="3:3" ht="14.25" customHeight="1" x14ac:dyDescent="0.35">
      <c r="C163" s="12"/>
    </row>
    <row r="164" spans="3:3" ht="14.25" customHeight="1" x14ac:dyDescent="0.35">
      <c r="C164" s="12"/>
    </row>
    <row r="165" spans="3:3" ht="14.25" customHeight="1" x14ac:dyDescent="0.35">
      <c r="C165" s="12"/>
    </row>
    <row r="166" spans="3:3" ht="14.25" customHeight="1" x14ac:dyDescent="0.35">
      <c r="C166" s="12"/>
    </row>
    <row r="167" spans="3:3" ht="14.25" customHeight="1" x14ac:dyDescent="0.35">
      <c r="C167" s="12"/>
    </row>
    <row r="168" spans="3:3" ht="14.25" customHeight="1" x14ac:dyDescent="0.35">
      <c r="C168" s="12"/>
    </row>
    <row r="169" spans="3:3" ht="14.25" customHeight="1" x14ac:dyDescent="0.35">
      <c r="C169" s="12"/>
    </row>
    <row r="170" spans="3:3" ht="14.25" customHeight="1" x14ac:dyDescent="0.35">
      <c r="C170" s="12"/>
    </row>
    <row r="171" spans="3:3" ht="14.25" customHeight="1" x14ac:dyDescent="0.35">
      <c r="C171" s="12"/>
    </row>
    <row r="172" spans="3:3" ht="14.25" customHeight="1" x14ac:dyDescent="0.35">
      <c r="C172" s="12"/>
    </row>
    <row r="173" spans="3:3" ht="14.25" customHeight="1" x14ac:dyDescent="0.35">
      <c r="C173" s="12"/>
    </row>
    <row r="174" spans="3:3" ht="14.25" customHeight="1" x14ac:dyDescent="0.35">
      <c r="C174" s="12"/>
    </row>
    <row r="175" spans="3:3" ht="14.25" customHeight="1" x14ac:dyDescent="0.35">
      <c r="C175" s="12"/>
    </row>
    <row r="176" spans="3:3" ht="14.25" customHeight="1" x14ac:dyDescent="0.35">
      <c r="C176" s="12"/>
    </row>
    <row r="177" spans="3:3" ht="14.25" customHeight="1" x14ac:dyDescent="0.35">
      <c r="C177" s="12"/>
    </row>
    <row r="178" spans="3:3" ht="14.25" customHeight="1" x14ac:dyDescent="0.35">
      <c r="C178" s="12"/>
    </row>
    <row r="179" spans="3:3" ht="14.25" customHeight="1" x14ac:dyDescent="0.35">
      <c r="C179" s="12"/>
    </row>
    <row r="180" spans="3:3" ht="14.25" customHeight="1" x14ac:dyDescent="0.35">
      <c r="C180" s="12"/>
    </row>
    <row r="181" spans="3:3" ht="14.25" customHeight="1" x14ac:dyDescent="0.35">
      <c r="C181" s="12"/>
    </row>
    <row r="182" spans="3:3" ht="14.25" customHeight="1" x14ac:dyDescent="0.35">
      <c r="C182" s="12"/>
    </row>
    <row r="183" spans="3:3" ht="14.25" customHeight="1" x14ac:dyDescent="0.35">
      <c r="C183" s="12"/>
    </row>
    <row r="184" spans="3:3" ht="14.25" customHeight="1" x14ac:dyDescent="0.35">
      <c r="C184" s="12"/>
    </row>
    <row r="185" spans="3:3" ht="14.25" customHeight="1" x14ac:dyDescent="0.35">
      <c r="C185" s="12"/>
    </row>
    <row r="186" spans="3:3" ht="14.25" customHeight="1" x14ac:dyDescent="0.35">
      <c r="C186" s="12"/>
    </row>
    <row r="187" spans="3:3" ht="14.25" customHeight="1" x14ac:dyDescent="0.35">
      <c r="C187" s="12"/>
    </row>
    <row r="188" spans="3:3" ht="14.25" customHeight="1" x14ac:dyDescent="0.35">
      <c r="C188" s="12"/>
    </row>
    <row r="189" spans="3:3" ht="14.25" customHeight="1" x14ac:dyDescent="0.35">
      <c r="C189" s="12"/>
    </row>
    <row r="190" spans="3:3" ht="14.25" customHeight="1" x14ac:dyDescent="0.35">
      <c r="C190" s="12"/>
    </row>
    <row r="191" spans="3:3" ht="14.25" customHeight="1" x14ac:dyDescent="0.35">
      <c r="C191" s="12"/>
    </row>
    <row r="192" spans="3:3" ht="14.25" customHeight="1" x14ac:dyDescent="0.35">
      <c r="C192" s="12"/>
    </row>
    <row r="193" spans="3:3" ht="14.25" customHeight="1" x14ac:dyDescent="0.35">
      <c r="C193" s="12"/>
    </row>
    <row r="194" spans="3:3" ht="14.25" customHeight="1" x14ac:dyDescent="0.35">
      <c r="C194" s="12"/>
    </row>
    <row r="195" spans="3:3" ht="14.25" customHeight="1" x14ac:dyDescent="0.35">
      <c r="C195" s="12"/>
    </row>
    <row r="196" spans="3:3" ht="14.25" customHeight="1" x14ac:dyDescent="0.35">
      <c r="C196" s="12"/>
    </row>
    <row r="197" spans="3:3" ht="14.25" customHeight="1" x14ac:dyDescent="0.35">
      <c r="C197" s="12"/>
    </row>
    <row r="198" spans="3:3" ht="14.25" customHeight="1" x14ac:dyDescent="0.35">
      <c r="C198" s="12"/>
    </row>
    <row r="199" spans="3:3" ht="14.25" customHeight="1" x14ac:dyDescent="0.35">
      <c r="C199" s="12"/>
    </row>
    <row r="200" spans="3:3" ht="14.25" customHeight="1" x14ac:dyDescent="0.35">
      <c r="C200" s="12"/>
    </row>
    <row r="201" spans="3:3" ht="14.25" customHeight="1" x14ac:dyDescent="0.35">
      <c r="C201" s="12"/>
    </row>
    <row r="202" spans="3:3" ht="14.25" customHeight="1" x14ac:dyDescent="0.35">
      <c r="C202" s="12"/>
    </row>
    <row r="203" spans="3:3" ht="14.25" customHeight="1" x14ac:dyDescent="0.35">
      <c r="C203" s="12"/>
    </row>
    <row r="204" spans="3:3" ht="14.25" customHeight="1" x14ac:dyDescent="0.35">
      <c r="C204" s="12"/>
    </row>
    <row r="205" spans="3:3" ht="14.25" customHeight="1" x14ac:dyDescent="0.35">
      <c r="C205" s="12"/>
    </row>
    <row r="206" spans="3:3" ht="14.25" customHeight="1" x14ac:dyDescent="0.35">
      <c r="C206" s="12"/>
    </row>
    <row r="207" spans="3:3" ht="14.25" customHeight="1" x14ac:dyDescent="0.35">
      <c r="C207" s="12"/>
    </row>
    <row r="208" spans="3:3" ht="14.25" customHeight="1" x14ac:dyDescent="0.35">
      <c r="C208" s="12"/>
    </row>
    <row r="209" spans="3:3" ht="14.25" customHeight="1" x14ac:dyDescent="0.35">
      <c r="C209" s="12"/>
    </row>
    <row r="210" spans="3:3" ht="14.25" customHeight="1" x14ac:dyDescent="0.35">
      <c r="C210" s="12"/>
    </row>
    <row r="211" spans="3:3" ht="14.25" customHeight="1" x14ac:dyDescent="0.35">
      <c r="C211" s="12"/>
    </row>
    <row r="212" spans="3:3" ht="14.25" customHeight="1" x14ac:dyDescent="0.35">
      <c r="C212" s="12"/>
    </row>
    <row r="213" spans="3:3" ht="14.25" customHeight="1" x14ac:dyDescent="0.35">
      <c r="C213" s="12"/>
    </row>
    <row r="214" spans="3:3" ht="14.25" customHeight="1" x14ac:dyDescent="0.35">
      <c r="C214" s="12"/>
    </row>
    <row r="215" spans="3:3" ht="14.25" customHeight="1" x14ac:dyDescent="0.35">
      <c r="C215" s="12"/>
    </row>
    <row r="216" spans="3:3" ht="14.25" customHeight="1" x14ac:dyDescent="0.35">
      <c r="C216" s="12"/>
    </row>
    <row r="217" spans="3:3" ht="14.25" customHeight="1" x14ac:dyDescent="0.35">
      <c r="C217" s="12"/>
    </row>
    <row r="218" spans="3:3" ht="14.25" customHeight="1" x14ac:dyDescent="0.35">
      <c r="C218" s="12"/>
    </row>
    <row r="219" spans="3:3" ht="14.25" customHeight="1" x14ac:dyDescent="0.35">
      <c r="C219" s="12"/>
    </row>
    <row r="220" spans="3:3" ht="14.25" customHeight="1" x14ac:dyDescent="0.35">
      <c r="C220" s="12"/>
    </row>
    <row r="221" spans="3:3" ht="14.25" customHeight="1" x14ac:dyDescent="0.35">
      <c r="C221" s="12"/>
    </row>
    <row r="222" spans="3:3" ht="14.25" customHeight="1" x14ac:dyDescent="0.35">
      <c r="C222" s="12"/>
    </row>
    <row r="223" spans="3:3" ht="14.25" customHeight="1" x14ac:dyDescent="0.35">
      <c r="C223" s="12"/>
    </row>
    <row r="224" spans="3:3" ht="14.25" customHeight="1" x14ac:dyDescent="0.35">
      <c r="C224" s="12"/>
    </row>
    <row r="225" spans="3:3" ht="14.25" customHeight="1" x14ac:dyDescent="0.35">
      <c r="C225" s="12"/>
    </row>
    <row r="226" spans="3:3" ht="14.25" customHeight="1" x14ac:dyDescent="0.35">
      <c r="C226" s="12"/>
    </row>
    <row r="227" spans="3:3" ht="14.25" customHeight="1" x14ac:dyDescent="0.35">
      <c r="C227" s="12"/>
    </row>
    <row r="228" spans="3:3" ht="14.25" customHeight="1" x14ac:dyDescent="0.35">
      <c r="C228" s="12"/>
    </row>
    <row r="229" spans="3:3" ht="14.25" customHeight="1" x14ac:dyDescent="0.35">
      <c r="C229" s="12"/>
    </row>
    <row r="230" spans="3:3" ht="14.25" customHeight="1" x14ac:dyDescent="0.35">
      <c r="C230" s="12"/>
    </row>
    <row r="231" spans="3:3" ht="14.25" customHeight="1" x14ac:dyDescent="0.35">
      <c r="C231" s="12"/>
    </row>
    <row r="232" spans="3:3" ht="14.25" customHeight="1" x14ac:dyDescent="0.35">
      <c r="C232" s="12"/>
    </row>
    <row r="233" spans="3:3" ht="14.25" customHeight="1" x14ac:dyDescent="0.35">
      <c r="C233" s="12"/>
    </row>
    <row r="234" spans="3:3" ht="14.25" customHeight="1" x14ac:dyDescent="0.35">
      <c r="C234" s="12"/>
    </row>
    <row r="235" spans="3:3" ht="14.25" customHeight="1" x14ac:dyDescent="0.35">
      <c r="C235" s="12"/>
    </row>
    <row r="236" spans="3:3" ht="14.25" customHeight="1" x14ac:dyDescent="0.35">
      <c r="C236" s="12"/>
    </row>
    <row r="237" spans="3:3" ht="14.25" customHeight="1" x14ac:dyDescent="0.35">
      <c r="C237" s="12"/>
    </row>
    <row r="238" spans="3:3" ht="14.25" customHeight="1" x14ac:dyDescent="0.35">
      <c r="C238" s="12"/>
    </row>
    <row r="239" spans="3:3" ht="14.25" customHeight="1" x14ac:dyDescent="0.35">
      <c r="C239" s="12"/>
    </row>
    <row r="240" spans="3:3" ht="14.25" customHeight="1" x14ac:dyDescent="0.35">
      <c r="C240" s="12"/>
    </row>
    <row r="241" spans="3:3" ht="14.25" customHeight="1" x14ac:dyDescent="0.35">
      <c r="C241" s="12"/>
    </row>
    <row r="242" spans="3:3" ht="14.25" customHeight="1" x14ac:dyDescent="0.35">
      <c r="C242" s="12"/>
    </row>
    <row r="243" spans="3:3" ht="14.25" customHeight="1" x14ac:dyDescent="0.35">
      <c r="C243" s="12"/>
    </row>
    <row r="244" spans="3:3" ht="14.25" customHeight="1" x14ac:dyDescent="0.35">
      <c r="C244" s="12"/>
    </row>
    <row r="245" spans="3:3" ht="14.25" customHeight="1" x14ac:dyDescent="0.35">
      <c r="C245" s="12"/>
    </row>
    <row r="246" spans="3:3" ht="14.25" customHeight="1" x14ac:dyDescent="0.35">
      <c r="C246" s="12"/>
    </row>
    <row r="247" spans="3:3" ht="14.25" customHeight="1" x14ac:dyDescent="0.35">
      <c r="C247" s="12"/>
    </row>
    <row r="248" spans="3:3" ht="14.25" customHeight="1" x14ac:dyDescent="0.35">
      <c r="C248" s="12"/>
    </row>
    <row r="249" spans="3:3" ht="14.25" customHeight="1" x14ac:dyDescent="0.35">
      <c r="C249" s="12"/>
    </row>
    <row r="250" spans="3:3" ht="14.25" customHeight="1" x14ac:dyDescent="0.35">
      <c r="C250" s="12"/>
    </row>
    <row r="251" spans="3:3" ht="14.25" customHeight="1" x14ac:dyDescent="0.35">
      <c r="C251" s="12"/>
    </row>
    <row r="252" spans="3:3" ht="14.25" customHeight="1" x14ac:dyDescent="0.35">
      <c r="C252" s="12"/>
    </row>
    <row r="253" spans="3:3" ht="14.25" customHeight="1" x14ac:dyDescent="0.35">
      <c r="C253" s="12"/>
    </row>
    <row r="254" spans="3:3" ht="14.25" customHeight="1" x14ac:dyDescent="0.35">
      <c r="C254" s="12"/>
    </row>
    <row r="255" spans="3:3" ht="14.25" customHeight="1" x14ac:dyDescent="0.35">
      <c r="C255" s="12"/>
    </row>
    <row r="256" spans="3:3" ht="14.25" customHeight="1" x14ac:dyDescent="0.35">
      <c r="C256" s="12"/>
    </row>
    <row r="257" spans="3:3" ht="14.25" customHeight="1" x14ac:dyDescent="0.35">
      <c r="C257" s="12"/>
    </row>
    <row r="258" spans="3:3" ht="14.25" customHeight="1" x14ac:dyDescent="0.35">
      <c r="C258" s="12"/>
    </row>
    <row r="259" spans="3:3" ht="14.25" customHeight="1" x14ac:dyDescent="0.35">
      <c r="C259" s="12"/>
    </row>
    <row r="260" spans="3:3" ht="14.25" customHeight="1" x14ac:dyDescent="0.35">
      <c r="C260" s="12"/>
    </row>
    <row r="261" spans="3:3" ht="14.25" customHeight="1" x14ac:dyDescent="0.35">
      <c r="C261" s="12"/>
    </row>
    <row r="262" spans="3:3" ht="14.25" customHeight="1" x14ac:dyDescent="0.35">
      <c r="C262" s="12"/>
    </row>
    <row r="263" spans="3:3" ht="14.25" customHeight="1" x14ac:dyDescent="0.35">
      <c r="C263" s="12"/>
    </row>
    <row r="264" spans="3:3" ht="14.25" customHeight="1" x14ac:dyDescent="0.35">
      <c r="C264" s="12"/>
    </row>
    <row r="265" spans="3:3" ht="14.25" customHeight="1" x14ac:dyDescent="0.35">
      <c r="C265" s="12"/>
    </row>
    <row r="266" spans="3:3" ht="14.25" customHeight="1" x14ac:dyDescent="0.35">
      <c r="C266" s="12"/>
    </row>
    <row r="267" spans="3:3" ht="14.25" customHeight="1" x14ac:dyDescent="0.35">
      <c r="C267" s="12"/>
    </row>
    <row r="268" spans="3:3" ht="14.25" customHeight="1" x14ac:dyDescent="0.35">
      <c r="C268" s="12"/>
    </row>
    <row r="269" spans="3:3" ht="14.25" customHeight="1" x14ac:dyDescent="0.35">
      <c r="C269" s="12"/>
    </row>
    <row r="270" spans="3:3" ht="14.25" customHeight="1" x14ac:dyDescent="0.35">
      <c r="C270" s="12"/>
    </row>
    <row r="271" spans="3:3" ht="14.25" customHeight="1" x14ac:dyDescent="0.35">
      <c r="C271" s="12"/>
    </row>
    <row r="272" spans="3:3" ht="14.25" customHeight="1" x14ac:dyDescent="0.35">
      <c r="C272" s="12"/>
    </row>
    <row r="273" spans="3:3" ht="14.25" customHeight="1" x14ac:dyDescent="0.35">
      <c r="C273" s="12"/>
    </row>
    <row r="274" spans="3:3" ht="14.25" customHeight="1" x14ac:dyDescent="0.35">
      <c r="C274" s="12"/>
    </row>
    <row r="275" spans="3:3" ht="14.25" customHeight="1" x14ac:dyDescent="0.35">
      <c r="C275" s="12"/>
    </row>
    <row r="276" spans="3:3" ht="14.25" customHeight="1" x14ac:dyDescent="0.35">
      <c r="C276" s="12"/>
    </row>
    <row r="277" spans="3:3" ht="14.25" customHeight="1" x14ac:dyDescent="0.35">
      <c r="C277" s="12"/>
    </row>
    <row r="278" spans="3:3" ht="14.25" customHeight="1" x14ac:dyDescent="0.35">
      <c r="C278" s="12"/>
    </row>
    <row r="279" spans="3:3" ht="14.25" customHeight="1" x14ac:dyDescent="0.35">
      <c r="C279" s="12"/>
    </row>
    <row r="280" spans="3:3" ht="14.25" customHeight="1" x14ac:dyDescent="0.35">
      <c r="C280" s="12"/>
    </row>
    <row r="281" spans="3:3" ht="14.25" customHeight="1" x14ac:dyDescent="0.35">
      <c r="C281" s="12"/>
    </row>
    <row r="282" spans="3:3" ht="14.25" customHeight="1" x14ac:dyDescent="0.35">
      <c r="C282" s="12"/>
    </row>
    <row r="283" spans="3:3" ht="14.25" customHeight="1" x14ac:dyDescent="0.35">
      <c r="C283" s="12"/>
    </row>
    <row r="284" spans="3:3" ht="14.25" customHeight="1" x14ac:dyDescent="0.35">
      <c r="C284" s="12"/>
    </row>
    <row r="285" spans="3:3" ht="14.25" customHeight="1" x14ac:dyDescent="0.35">
      <c r="C285" s="12"/>
    </row>
    <row r="286" spans="3:3" ht="14.25" customHeight="1" x14ac:dyDescent="0.35">
      <c r="C286" s="12"/>
    </row>
    <row r="287" spans="3:3" ht="14.25" customHeight="1" x14ac:dyDescent="0.35">
      <c r="C287" s="12"/>
    </row>
    <row r="288" spans="3:3" ht="14.25" customHeight="1" x14ac:dyDescent="0.35">
      <c r="C288" s="12"/>
    </row>
    <row r="289" spans="3:3" ht="14.25" customHeight="1" x14ac:dyDescent="0.35">
      <c r="C289" s="12"/>
    </row>
    <row r="290" spans="3:3" ht="14.25" customHeight="1" x14ac:dyDescent="0.35">
      <c r="C290" s="12"/>
    </row>
    <row r="291" spans="3:3" ht="14.25" customHeight="1" x14ac:dyDescent="0.35">
      <c r="C291" s="12"/>
    </row>
    <row r="292" spans="3:3" ht="14.25" customHeight="1" x14ac:dyDescent="0.35">
      <c r="C292" s="12"/>
    </row>
    <row r="293" spans="3:3" ht="14.25" customHeight="1" x14ac:dyDescent="0.35">
      <c r="C293" s="12"/>
    </row>
    <row r="294" spans="3:3" ht="14.25" customHeight="1" x14ac:dyDescent="0.35">
      <c r="C294" s="12"/>
    </row>
    <row r="295" spans="3:3" ht="14.25" customHeight="1" x14ac:dyDescent="0.35">
      <c r="C295" s="12"/>
    </row>
    <row r="296" spans="3:3" ht="14.25" customHeight="1" x14ac:dyDescent="0.35">
      <c r="C296" s="12"/>
    </row>
    <row r="297" spans="3:3" ht="14.25" customHeight="1" x14ac:dyDescent="0.35">
      <c r="C297" s="12"/>
    </row>
    <row r="298" spans="3:3" ht="14.25" customHeight="1" x14ac:dyDescent="0.35">
      <c r="C298" s="12"/>
    </row>
    <row r="299" spans="3:3" ht="14.25" customHeight="1" x14ac:dyDescent="0.35">
      <c r="C299" s="12"/>
    </row>
    <row r="300" spans="3:3" ht="14.25" customHeight="1" x14ac:dyDescent="0.35">
      <c r="C300" s="12"/>
    </row>
    <row r="301" spans="3:3" ht="14.25" customHeight="1" x14ac:dyDescent="0.35">
      <c r="C301" s="12"/>
    </row>
    <row r="302" spans="3:3" ht="14.25" customHeight="1" x14ac:dyDescent="0.35">
      <c r="C302" s="12"/>
    </row>
    <row r="303" spans="3:3" ht="14.25" customHeight="1" x14ac:dyDescent="0.35">
      <c r="C303" s="12"/>
    </row>
    <row r="304" spans="3:3" ht="14.25" customHeight="1" x14ac:dyDescent="0.35">
      <c r="C304" s="12"/>
    </row>
    <row r="305" spans="3:3" ht="14.25" customHeight="1" x14ac:dyDescent="0.35">
      <c r="C305" s="12"/>
    </row>
    <row r="306" spans="3:3" ht="14.25" customHeight="1" x14ac:dyDescent="0.35">
      <c r="C306" s="12"/>
    </row>
    <row r="307" spans="3:3" ht="14.25" customHeight="1" x14ac:dyDescent="0.35">
      <c r="C307" s="12"/>
    </row>
    <row r="308" spans="3:3" ht="14.25" customHeight="1" x14ac:dyDescent="0.35">
      <c r="C308" s="12"/>
    </row>
    <row r="309" spans="3:3" ht="14.25" customHeight="1" x14ac:dyDescent="0.35">
      <c r="C309" s="12"/>
    </row>
    <row r="310" spans="3:3" ht="14.25" customHeight="1" x14ac:dyDescent="0.35">
      <c r="C310" s="12"/>
    </row>
    <row r="311" spans="3:3" ht="14.25" customHeight="1" x14ac:dyDescent="0.35">
      <c r="C311" s="12"/>
    </row>
    <row r="312" spans="3:3" ht="14.25" customHeight="1" x14ac:dyDescent="0.35">
      <c r="C312" s="12"/>
    </row>
    <row r="313" spans="3:3" ht="14.25" customHeight="1" x14ac:dyDescent="0.35">
      <c r="C313" s="12"/>
    </row>
    <row r="314" spans="3:3" ht="14.25" customHeight="1" x14ac:dyDescent="0.35">
      <c r="C314" s="12"/>
    </row>
    <row r="315" spans="3:3" ht="14.25" customHeight="1" x14ac:dyDescent="0.35">
      <c r="C315" s="12"/>
    </row>
    <row r="316" spans="3:3" ht="14.25" customHeight="1" x14ac:dyDescent="0.35">
      <c r="C316" s="12"/>
    </row>
    <row r="317" spans="3:3" ht="14.25" customHeight="1" x14ac:dyDescent="0.35">
      <c r="C317" s="12"/>
    </row>
    <row r="318" spans="3:3" ht="14.25" customHeight="1" x14ac:dyDescent="0.35">
      <c r="C318" s="12"/>
    </row>
    <row r="319" spans="3:3" ht="14.25" customHeight="1" x14ac:dyDescent="0.35">
      <c r="C319" s="12"/>
    </row>
    <row r="320" spans="3:3" ht="14.25" customHeight="1" x14ac:dyDescent="0.35">
      <c r="C320" s="12"/>
    </row>
    <row r="321" spans="3:3" ht="14.25" customHeight="1" x14ac:dyDescent="0.35">
      <c r="C321" s="12"/>
    </row>
    <row r="322" spans="3:3" ht="14.25" customHeight="1" x14ac:dyDescent="0.35">
      <c r="C322" s="12"/>
    </row>
    <row r="323" spans="3:3" ht="14.25" customHeight="1" x14ac:dyDescent="0.35">
      <c r="C323" s="12"/>
    </row>
    <row r="324" spans="3:3" ht="14.25" customHeight="1" x14ac:dyDescent="0.35">
      <c r="C324" s="12"/>
    </row>
    <row r="325" spans="3:3" ht="14.25" customHeight="1" x14ac:dyDescent="0.35">
      <c r="C325" s="12"/>
    </row>
    <row r="326" spans="3:3" ht="14.25" customHeight="1" x14ac:dyDescent="0.35">
      <c r="C326" s="12"/>
    </row>
    <row r="327" spans="3:3" ht="14.25" customHeight="1" x14ac:dyDescent="0.35">
      <c r="C327" s="12"/>
    </row>
    <row r="328" spans="3:3" ht="14.25" customHeight="1" x14ac:dyDescent="0.35">
      <c r="C328" s="12"/>
    </row>
    <row r="329" spans="3:3" ht="14.25" customHeight="1" x14ac:dyDescent="0.35">
      <c r="C329" s="12"/>
    </row>
    <row r="330" spans="3:3" ht="14.25" customHeight="1" x14ac:dyDescent="0.35">
      <c r="C330" s="12"/>
    </row>
    <row r="331" spans="3:3" ht="14.25" customHeight="1" x14ac:dyDescent="0.35">
      <c r="C331" s="12"/>
    </row>
    <row r="332" spans="3:3" ht="14.25" customHeight="1" x14ac:dyDescent="0.35">
      <c r="C332" s="12"/>
    </row>
    <row r="333" spans="3:3" ht="14.25" customHeight="1" x14ac:dyDescent="0.35">
      <c r="C333" s="12"/>
    </row>
    <row r="334" spans="3:3" ht="14.25" customHeight="1" x14ac:dyDescent="0.35">
      <c r="C334" s="12"/>
    </row>
    <row r="335" spans="3:3" ht="14.25" customHeight="1" x14ac:dyDescent="0.35">
      <c r="C335" s="12"/>
    </row>
    <row r="336" spans="3:3" ht="14.25" customHeight="1" x14ac:dyDescent="0.35">
      <c r="C336" s="12"/>
    </row>
    <row r="337" spans="3:3" ht="14.25" customHeight="1" x14ac:dyDescent="0.35">
      <c r="C337" s="12"/>
    </row>
    <row r="338" spans="3:3" ht="14.25" customHeight="1" x14ac:dyDescent="0.35">
      <c r="C338" s="12"/>
    </row>
    <row r="339" spans="3:3" ht="14.25" customHeight="1" x14ac:dyDescent="0.35">
      <c r="C339" s="12"/>
    </row>
    <row r="340" spans="3:3" ht="14.25" customHeight="1" x14ac:dyDescent="0.35">
      <c r="C340" s="12"/>
    </row>
    <row r="341" spans="3:3" ht="14.25" customHeight="1" x14ac:dyDescent="0.35">
      <c r="C341" s="12"/>
    </row>
    <row r="342" spans="3:3" ht="14.25" customHeight="1" x14ac:dyDescent="0.35">
      <c r="C342" s="12"/>
    </row>
    <row r="343" spans="3:3" ht="14.25" customHeight="1" x14ac:dyDescent="0.35">
      <c r="C343" s="12"/>
    </row>
    <row r="344" spans="3:3" ht="14.25" customHeight="1" x14ac:dyDescent="0.35">
      <c r="C344" s="12"/>
    </row>
    <row r="345" spans="3:3" ht="14.25" customHeight="1" x14ac:dyDescent="0.35">
      <c r="C345" s="12"/>
    </row>
    <row r="346" spans="3:3" ht="14.25" customHeight="1" x14ac:dyDescent="0.35">
      <c r="C346" s="12"/>
    </row>
    <row r="347" spans="3:3" ht="14.25" customHeight="1" x14ac:dyDescent="0.35">
      <c r="C347" s="12"/>
    </row>
    <row r="348" spans="3:3" ht="14.25" customHeight="1" x14ac:dyDescent="0.35">
      <c r="C348" s="12"/>
    </row>
    <row r="349" spans="3:3" ht="14.25" customHeight="1" x14ac:dyDescent="0.35">
      <c r="C349" s="12"/>
    </row>
    <row r="350" spans="3:3" ht="14.25" customHeight="1" x14ac:dyDescent="0.35">
      <c r="C350" s="12"/>
    </row>
    <row r="351" spans="3:3" ht="14.25" customHeight="1" x14ac:dyDescent="0.35">
      <c r="C351" s="12"/>
    </row>
    <row r="352" spans="3:3" ht="14.25" customHeight="1" x14ac:dyDescent="0.35">
      <c r="C352" s="12"/>
    </row>
    <row r="353" spans="3:3" ht="14.25" customHeight="1" x14ac:dyDescent="0.35">
      <c r="C353" s="12"/>
    </row>
    <row r="354" spans="3:3" ht="14.25" customHeight="1" x14ac:dyDescent="0.35">
      <c r="C354" s="12"/>
    </row>
    <row r="355" spans="3:3" ht="14.25" customHeight="1" x14ac:dyDescent="0.35">
      <c r="C355" s="12"/>
    </row>
    <row r="356" spans="3:3" ht="14.25" customHeight="1" x14ac:dyDescent="0.35">
      <c r="C356" s="12"/>
    </row>
    <row r="357" spans="3:3" ht="14.25" customHeight="1" x14ac:dyDescent="0.35">
      <c r="C357" s="12"/>
    </row>
    <row r="358" spans="3:3" ht="14.25" customHeight="1" x14ac:dyDescent="0.35">
      <c r="C358" s="12"/>
    </row>
    <row r="359" spans="3:3" ht="14.25" customHeight="1" x14ac:dyDescent="0.35">
      <c r="C359" s="12"/>
    </row>
    <row r="360" spans="3:3" ht="14.25" customHeight="1" x14ac:dyDescent="0.35">
      <c r="C360" s="12"/>
    </row>
    <row r="361" spans="3:3" ht="14.25" customHeight="1" x14ac:dyDescent="0.35">
      <c r="C361" s="12"/>
    </row>
    <row r="362" spans="3:3" ht="14.25" customHeight="1" x14ac:dyDescent="0.35">
      <c r="C362" s="12"/>
    </row>
    <row r="363" spans="3:3" ht="14.25" customHeight="1" x14ac:dyDescent="0.35">
      <c r="C363" s="12"/>
    </row>
    <row r="364" spans="3:3" ht="14.25" customHeight="1" x14ac:dyDescent="0.35">
      <c r="C364" s="12"/>
    </row>
    <row r="365" spans="3:3" ht="14.25" customHeight="1" x14ac:dyDescent="0.35">
      <c r="C365" s="12"/>
    </row>
    <row r="366" spans="3:3" ht="14.25" customHeight="1" x14ac:dyDescent="0.35">
      <c r="C366" s="12"/>
    </row>
    <row r="367" spans="3:3" ht="14.25" customHeight="1" x14ac:dyDescent="0.35">
      <c r="C367" s="12"/>
    </row>
    <row r="368" spans="3:3" ht="14.25" customHeight="1" x14ac:dyDescent="0.35">
      <c r="C368" s="12"/>
    </row>
    <row r="369" spans="3:3" ht="14.25" customHeight="1" x14ac:dyDescent="0.35">
      <c r="C369" s="12"/>
    </row>
    <row r="370" spans="3:3" ht="14.25" customHeight="1" x14ac:dyDescent="0.35">
      <c r="C370" s="12"/>
    </row>
    <row r="371" spans="3:3" ht="14.25" customHeight="1" x14ac:dyDescent="0.35">
      <c r="C371" s="12"/>
    </row>
    <row r="372" spans="3:3" ht="14.25" customHeight="1" x14ac:dyDescent="0.35">
      <c r="C372" s="12"/>
    </row>
    <row r="373" spans="3:3" ht="14.25" customHeight="1" x14ac:dyDescent="0.35">
      <c r="C373" s="12"/>
    </row>
    <row r="374" spans="3:3" ht="14.25" customHeight="1" x14ac:dyDescent="0.35">
      <c r="C374" s="12"/>
    </row>
    <row r="375" spans="3:3" ht="14.25" customHeight="1" x14ac:dyDescent="0.35">
      <c r="C375" s="12"/>
    </row>
    <row r="376" spans="3:3" ht="14.25" customHeight="1" x14ac:dyDescent="0.35">
      <c r="C376" s="12"/>
    </row>
    <row r="377" spans="3:3" ht="14.25" customHeight="1" x14ac:dyDescent="0.35">
      <c r="C377" s="12"/>
    </row>
    <row r="378" spans="3:3" ht="14.25" customHeight="1" x14ac:dyDescent="0.35">
      <c r="C378" s="12"/>
    </row>
    <row r="379" spans="3:3" ht="14.25" customHeight="1" x14ac:dyDescent="0.35">
      <c r="C379" s="12"/>
    </row>
    <row r="380" spans="3:3" ht="14.25" customHeight="1" x14ac:dyDescent="0.35">
      <c r="C380" s="12"/>
    </row>
    <row r="381" spans="3:3" ht="14.25" customHeight="1" x14ac:dyDescent="0.35">
      <c r="C381" s="12"/>
    </row>
    <row r="382" spans="3:3" ht="14.25" customHeight="1" x14ac:dyDescent="0.35">
      <c r="C382" s="12"/>
    </row>
    <row r="383" spans="3:3" ht="14.25" customHeight="1" x14ac:dyDescent="0.35">
      <c r="C383" s="12"/>
    </row>
    <row r="384" spans="3:3" ht="14.25" customHeight="1" x14ac:dyDescent="0.35">
      <c r="C384" s="12"/>
    </row>
    <row r="385" spans="3:3" ht="14.25" customHeight="1" x14ac:dyDescent="0.35">
      <c r="C385" s="12"/>
    </row>
    <row r="386" spans="3:3" ht="14.25" customHeight="1" x14ac:dyDescent="0.35">
      <c r="C386" s="12"/>
    </row>
    <row r="387" spans="3:3" ht="14.25" customHeight="1" x14ac:dyDescent="0.35">
      <c r="C387" s="12"/>
    </row>
    <row r="388" spans="3:3" ht="14.25" customHeight="1" x14ac:dyDescent="0.35">
      <c r="C388" s="12"/>
    </row>
    <row r="389" spans="3:3" ht="14.25" customHeight="1" x14ac:dyDescent="0.35">
      <c r="C389" s="12"/>
    </row>
    <row r="390" spans="3:3" ht="14.25" customHeight="1" x14ac:dyDescent="0.35">
      <c r="C390" s="12"/>
    </row>
    <row r="391" spans="3:3" ht="14.25" customHeight="1" x14ac:dyDescent="0.35">
      <c r="C391" s="12"/>
    </row>
    <row r="392" spans="3:3" ht="14.25" customHeight="1" x14ac:dyDescent="0.35">
      <c r="C392" s="12"/>
    </row>
    <row r="393" spans="3:3" ht="14.25" customHeight="1" x14ac:dyDescent="0.35">
      <c r="C393" s="12"/>
    </row>
    <row r="394" spans="3:3" ht="14.25" customHeight="1" x14ac:dyDescent="0.35">
      <c r="C394" s="12"/>
    </row>
    <row r="395" spans="3:3" ht="14.25" customHeight="1" x14ac:dyDescent="0.35">
      <c r="C395" s="12"/>
    </row>
    <row r="396" spans="3:3" ht="14.25" customHeight="1" x14ac:dyDescent="0.35">
      <c r="C396" s="12"/>
    </row>
    <row r="397" spans="3:3" ht="14.25" customHeight="1" x14ac:dyDescent="0.35">
      <c r="C397" s="12"/>
    </row>
    <row r="398" spans="3:3" ht="14.25" customHeight="1" x14ac:dyDescent="0.35">
      <c r="C398" s="12"/>
    </row>
    <row r="399" spans="3:3" ht="14.25" customHeight="1" x14ac:dyDescent="0.35">
      <c r="C399" s="12"/>
    </row>
    <row r="400" spans="3:3" ht="14.25" customHeight="1" x14ac:dyDescent="0.35">
      <c r="C400" s="12"/>
    </row>
    <row r="401" spans="3:3" ht="14.25" customHeight="1" x14ac:dyDescent="0.35">
      <c r="C401" s="12"/>
    </row>
    <row r="402" spans="3:3" ht="14.25" customHeight="1" x14ac:dyDescent="0.35">
      <c r="C402" s="12"/>
    </row>
    <row r="403" spans="3:3" ht="14.25" customHeight="1" x14ac:dyDescent="0.35">
      <c r="C403" s="12"/>
    </row>
    <row r="404" spans="3:3" ht="14.25" customHeight="1" x14ac:dyDescent="0.35">
      <c r="C404" s="12"/>
    </row>
    <row r="405" spans="3:3" ht="14.25" customHeight="1" x14ac:dyDescent="0.35">
      <c r="C405" s="12"/>
    </row>
    <row r="406" spans="3:3" ht="14.25" customHeight="1" x14ac:dyDescent="0.35">
      <c r="C406" s="12"/>
    </row>
    <row r="407" spans="3:3" ht="14.25" customHeight="1" x14ac:dyDescent="0.35">
      <c r="C407" s="12"/>
    </row>
    <row r="408" spans="3:3" ht="14.25" customHeight="1" x14ac:dyDescent="0.35">
      <c r="C408" s="12"/>
    </row>
    <row r="409" spans="3:3" ht="14.25" customHeight="1" x14ac:dyDescent="0.35">
      <c r="C409" s="12"/>
    </row>
    <row r="410" spans="3:3" ht="14.25" customHeight="1" x14ac:dyDescent="0.35">
      <c r="C410" s="12"/>
    </row>
    <row r="411" spans="3:3" ht="14.25" customHeight="1" x14ac:dyDescent="0.35">
      <c r="C411" s="12"/>
    </row>
    <row r="412" spans="3:3" ht="14.25" customHeight="1" x14ac:dyDescent="0.35">
      <c r="C412" s="12"/>
    </row>
    <row r="413" spans="3:3" ht="14.25" customHeight="1" x14ac:dyDescent="0.35">
      <c r="C413" s="12"/>
    </row>
    <row r="414" spans="3:3" ht="14.25" customHeight="1" x14ac:dyDescent="0.35">
      <c r="C414" s="12"/>
    </row>
    <row r="415" spans="3:3" ht="14.25" customHeight="1" x14ac:dyDescent="0.35">
      <c r="C415" s="12"/>
    </row>
    <row r="416" spans="3:3" ht="14.25" customHeight="1" x14ac:dyDescent="0.35">
      <c r="C416" s="12"/>
    </row>
    <row r="417" spans="3:3" ht="14.25" customHeight="1" x14ac:dyDescent="0.35">
      <c r="C417" s="12"/>
    </row>
    <row r="418" spans="3:3" ht="14.25" customHeight="1" x14ac:dyDescent="0.35">
      <c r="C418" s="12"/>
    </row>
    <row r="419" spans="3:3" ht="14.25" customHeight="1" x14ac:dyDescent="0.35">
      <c r="C419" s="12"/>
    </row>
    <row r="420" spans="3:3" ht="14.25" customHeight="1" x14ac:dyDescent="0.35">
      <c r="C420" s="12"/>
    </row>
    <row r="421" spans="3:3" ht="14.25" customHeight="1" x14ac:dyDescent="0.35">
      <c r="C421" s="12"/>
    </row>
    <row r="422" spans="3:3" ht="14.25" customHeight="1" x14ac:dyDescent="0.35">
      <c r="C422" s="12"/>
    </row>
    <row r="423" spans="3:3" ht="14.25" customHeight="1" x14ac:dyDescent="0.35">
      <c r="C423" s="12"/>
    </row>
    <row r="424" spans="3:3" ht="14.25" customHeight="1" x14ac:dyDescent="0.35">
      <c r="C424" s="12"/>
    </row>
    <row r="425" spans="3:3" ht="14.25" customHeight="1" x14ac:dyDescent="0.35">
      <c r="C425" s="12"/>
    </row>
    <row r="426" spans="3:3" ht="14.25" customHeight="1" x14ac:dyDescent="0.35">
      <c r="C426" s="12"/>
    </row>
    <row r="427" spans="3:3" ht="14.25" customHeight="1" x14ac:dyDescent="0.35">
      <c r="C427" s="12"/>
    </row>
    <row r="428" spans="3:3" ht="14.25" customHeight="1" x14ac:dyDescent="0.35">
      <c r="C428" s="12"/>
    </row>
    <row r="429" spans="3:3" ht="14.25" customHeight="1" x14ac:dyDescent="0.35">
      <c r="C429" s="12"/>
    </row>
    <row r="430" spans="3:3" ht="14.25" customHeight="1" x14ac:dyDescent="0.35">
      <c r="C430" s="12"/>
    </row>
    <row r="431" spans="3:3" ht="14.25" customHeight="1" x14ac:dyDescent="0.35">
      <c r="C431" s="12"/>
    </row>
    <row r="432" spans="3:3" ht="14.25" customHeight="1" x14ac:dyDescent="0.35">
      <c r="C432" s="12"/>
    </row>
    <row r="433" spans="3:3" ht="14.25" customHeight="1" x14ac:dyDescent="0.35">
      <c r="C433" s="12"/>
    </row>
    <row r="434" spans="3:3" ht="14.25" customHeight="1" x14ac:dyDescent="0.35">
      <c r="C434" s="12"/>
    </row>
    <row r="435" spans="3:3" ht="14.25" customHeight="1" x14ac:dyDescent="0.35">
      <c r="C435" s="12"/>
    </row>
    <row r="436" spans="3:3" ht="14.25" customHeight="1" x14ac:dyDescent="0.35">
      <c r="C436" s="12"/>
    </row>
    <row r="437" spans="3:3" ht="14.25" customHeight="1" x14ac:dyDescent="0.35">
      <c r="C437" s="12"/>
    </row>
    <row r="438" spans="3:3" ht="14.25" customHeight="1" x14ac:dyDescent="0.35">
      <c r="C438" s="12"/>
    </row>
    <row r="439" spans="3:3" ht="14.25" customHeight="1" x14ac:dyDescent="0.35">
      <c r="C439" s="12"/>
    </row>
    <row r="440" spans="3:3" ht="14.25" customHeight="1" x14ac:dyDescent="0.35">
      <c r="C440" s="12"/>
    </row>
    <row r="441" spans="3:3" ht="14.25" customHeight="1" x14ac:dyDescent="0.35">
      <c r="C441" s="12"/>
    </row>
    <row r="442" spans="3:3" ht="14.25" customHeight="1" x14ac:dyDescent="0.35">
      <c r="C442" s="12"/>
    </row>
    <row r="443" spans="3:3" ht="14.25" customHeight="1" x14ac:dyDescent="0.35">
      <c r="C443" s="12"/>
    </row>
    <row r="444" spans="3:3" ht="14.25" customHeight="1" x14ac:dyDescent="0.35">
      <c r="C444" s="12"/>
    </row>
    <row r="445" spans="3:3" ht="14.25" customHeight="1" x14ac:dyDescent="0.35">
      <c r="C445" s="12"/>
    </row>
    <row r="446" spans="3:3" ht="14.25" customHeight="1" x14ac:dyDescent="0.35">
      <c r="C446" s="12"/>
    </row>
    <row r="447" spans="3:3" ht="14.25" customHeight="1" x14ac:dyDescent="0.35">
      <c r="C447" s="12"/>
    </row>
    <row r="448" spans="3:3" ht="14.25" customHeight="1" x14ac:dyDescent="0.35">
      <c r="C448" s="12"/>
    </row>
    <row r="449" spans="3:3" ht="14.25" customHeight="1" x14ac:dyDescent="0.35">
      <c r="C449" s="12"/>
    </row>
    <row r="450" spans="3:3" ht="14.25" customHeight="1" x14ac:dyDescent="0.35">
      <c r="C450" s="12"/>
    </row>
    <row r="451" spans="3:3" ht="14.25" customHeight="1" x14ac:dyDescent="0.35">
      <c r="C451" s="12"/>
    </row>
    <row r="452" spans="3:3" ht="14.25" customHeight="1" x14ac:dyDescent="0.35">
      <c r="C452" s="12"/>
    </row>
    <row r="453" spans="3:3" ht="14.25" customHeight="1" x14ac:dyDescent="0.35">
      <c r="C453" s="12"/>
    </row>
    <row r="454" spans="3:3" ht="14.25" customHeight="1" x14ac:dyDescent="0.35">
      <c r="C454" s="12"/>
    </row>
    <row r="455" spans="3:3" ht="14.25" customHeight="1" x14ac:dyDescent="0.35">
      <c r="C455" s="12"/>
    </row>
    <row r="456" spans="3:3" ht="14.25" customHeight="1" x14ac:dyDescent="0.35">
      <c r="C456" s="12"/>
    </row>
    <row r="457" spans="3:3" ht="14.25" customHeight="1" x14ac:dyDescent="0.35">
      <c r="C457" s="12"/>
    </row>
    <row r="458" spans="3:3" ht="14.25" customHeight="1" x14ac:dyDescent="0.35">
      <c r="C458" s="12"/>
    </row>
    <row r="459" spans="3:3" ht="14.25" customHeight="1" x14ac:dyDescent="0.35">
      <c r="C459" s="12"/>
    </row>
    <row r="460" spans="3:3" ht="14.25" customHeight="1" x14ac:dyDescent="0.35">
      <c r="C460" s="12"/>
    </row>
    <row r="461" spans="3:3" ht="14.25" customHeight="1" x14ac:dyDescent="0.35">
      <c r="C461" s="12"/>
    </row>
    <row r="462" spans="3:3" ht="14.25" customHeight="1" x14ac:dyDescent="0.35">
      <c r="C462" s="12"/>
    </row>
    <row r="463" spans="3:3" ht="14.25" customHeight="1" x14ac:dyDescent="0.35">
      <c r="C463" s="12"/>
    </row>
    <row r="464" spans="3:3" ht="14.25" customHeight="1" x14ac:dyDescent="0.35">
      <c r="C464" s="12"/>
    </row>
    <row r="465" spans="3:3" ht="14.25" customHeight="1" x14ac:dyDescent="0.35">
      <c r="C465" s="12"/>
    </row>
    <row r="466" spans="3:3" ht="14.25" customHeight="1" x14ac:dyDescent="0.35">
      <c r="C466" s="12"/>
    </row>
    <row r="467" spans="3:3" ht="14.25" customHeight="1" x14ac:dyDescent="0.35">
      <c r="C467" s="12"/>
    </row>
    <row r="468" spans="3:3" ht="14.25" customHeight="1" x14ac:dyDescent="0.35">
      <c r="C468" s="12"/>
    </row>
    <row r="469" spans="3:3" ht="14.25" customHeight="1" x14ac:dyDescent="0.35">
      <c r="C469" s="12"/>
    </row>
    <row r="470" spans="3:3" ht="14.25" customHeight="1" x14ac:dyDescent="0.35">
      <c r="C470" s="12"/>
    </row>
    <row r="471" spans="3:3" ht="14.25" customHeight="1" x14ac:dyDescent="0.35">
      <c r="C471" s="12"/>
    </row>
    <row r="472" spans="3:3" ht="14.25" customHeight="1" x14ac:dyDescent="0.35">
      <c r="C472" s="12"/>
    </row>
    <row r="473" spans="3:3" ht="14.25" customHeight="1" x14ac:dyDescent="0.35">
      <c r="C473" s="12"/>
    </row>
    <row r="474" spans="3:3" ht="14.25" customHeight="1" x14ac:dyDescent="0.35">
      <c r="C474" s="12"/>
    </row>
    <row r="475" spans="3:3" ht="14.25" customHeight="1" x14ac:dyDescent="0.35">
      <c r="C475" s="12"/>
    </row>
    <row r="476" spans="3:3" ht="14.25" customHeight="1" x14ac:dyDescent="0.35">
      <c r="C476" s="12"/>
    </row>
    <row r="477" spans="3:3" ht="14.25" customHeight="1" x14ac:dyDescent="0.35">
      <c r="C477" s="12"/>
    </row>
    <row r="478" spans="3:3" ht="14.25" customHeight="1" x14ac:dyDescent="0.35">
      <c r="C478" s="12"/>
    </row>
    <row r="479" spans="3:3" ht="14.25" customHeight="1" x14ac:dyDescent="0.35">
      <c r="C479" s="12"/>
    </row>
    <row r="480" spans="3:3" ht="14.25" customHeight="1" x14ac:dyDescent="0.35">
      <c r="C480" s="12"/>
    </row>
    <row r="481" spans="3:3" ht="14.25" customHeight="1" x14ac:dyDescent="0.35">
      <c r="C481" s="12"/>
    </row>
    <row r="482" spans="3:3" ht="14.25" customHeight="1" x14ac:dyDescent="0.35">
      <c r="C482" s="12"/>
    </row>
    <row r="483" spans="3:3" ht="14.25" customHeight="1" x14ac:dyDescent="0.35">
      <c r="C483" s="12"/>
    </row>
    <row r="484" spans="3:3" ht="14.25" customHeight="1" x14ac:dyDescent="0.35">
      <c r="C484" s="12"/>
    </row>
    <row r="485" spans="3:3" ht="14.25" customHeight="1" x14ac:dyDescent="0.35">
      <c r="C485" s="12"/>
    </row>
    <row r="486" spans="3:3" ht="14.25" customHeight="1" x14ac:dyDescent="0.35">
      <c r="C486" s="12"/>
    </row>
    <row r="487" spans="3:3" ht="14.25" customHeight="1" x14ac:dyDescent="0.35">
      <c r="C487" s="12"/>
    </row>
    <row r="488" spans="3:3" ht="14.25" customHeight="1" x14ac:dyDescent="0.35">
      <c r="C488" s="12"/>
    </row>
    <row r="489" spans="3:3" ht="14.25" customHeight="1" x14ac:dyDescent="0.35">
      <c r="C489" s="12"/>
    </row>
    <row r="490" spans="3:3" ht="14.25" customHeight="1" x14ac:dyDescent="0.35">
      <c r="C490" s="12"/>
    </row>
    <row r="491" spans="3:3" ht="14.25" customHeight="1" x14ac:dyDescent="0.35">
      <c r="C491" s="12"/>
    </row>
    <row r="492" spans="3:3" ht="14.25" customHeight="1" x14ac:dyDescent="0.35">
      <c r="C492" s="12"/>
    </row>
    <row r="493" spans="3:3" ht="14.25" customHeight="1" x14ac:dyDescent="0.35">
      <c r="C493" s="12"/>
    </row>
    <row r="494" spans="3:3" ht="14.25" customHeight="1" x14ac:dyDescent="0.35">
      <c r="C494" s="12"/>
    </row>
    <row r="495" spans="3:3" ht="14.25" customHeight="1" x14ac:dyDescent="0.35">
      <c r="C495" s="12"/>
    </row>
    <row r="496" spans="3:3" ht="14.25" customHeight="1" x14ac:dyDescent="0.35">
      <c r="C496" s="12"/>
    </row>
    <row r="497" spans="3:3" ht="14.25" customHeight="1" x14ac:dyDescent="0.35">
      <c r="C497" s="12"/>
    </row>
    <row r="498" spans="3:3" ht="14.25" customHeight="1" x14ac:dyDescent="0.35">
      <c r="C498" s="12"/>
    </row>
    <row r="499" spans="3:3" ht="14.25" customHeight="1" x14ac:dyDescent="0.35">
      <c r="C499" s="12"/>
    </row>
    <row r="500" spans="3:3" ht="14.25" customHeight="1" x14ac:dyDescent="0.35">
      <c r="C500" s="12"/>
    </row>
    <row r="501" spans="3:3" ht="14.25" customHeight="1" x14ac:dyDescent="0.35">
      <c r="C501" s="12"/>
    </row>
    <row r="502" spans="3:3" ht="14.25" customHeight="1" x14ac:dyDescent="0.35">
      <c r="C502" s="12"/>
    </row>
    <row r="503" spans="3:3" ht="14.25" customHeight="1" x14ac:dyDescent="0.35">
      <c r="C503" s="12"/>
    </row>
    <row r="504" spans="3:3" ht="14.25" customHeight="1" x14ac:dyDescent="0.35">
      <c r="C504" s="12"/>
    </row>
    <row r="505" spans="3:3" ht="14.25" customHeight="1" x14ac:dyDescent="0.35">
      <c r="C505" s="12"/>
    </row>
    <row r="506" spans="3:3" ht="14.25" customHeight="1" x14ac:dyDescent="0.35">
      <c r="C506" s="12"/>
    </row>
    <row r="507" spans="3:3" ht="14.25" customHeight="1" x14ac:dyDescent="0.35">
      <c r="C507" s="12"/>
    </row>
    <row r="508" spans="3:3" ht="14.25" customHeight="1" x14ac:dyDescent="0.35">
      <c r="C508" s="12"/>
    </row>
    <row r="509" spans="3:3" ht="14.25" customHeight="1" x14ac:dyDescent="0.35">
      <c r="C509" s="12"/>
    </row>
    <row r="510" spans="3:3" ht="14.25" customHeight="1" x14ac:dyDescent="0.35">
      <c r="C510" s="12"/>
    </row>
    <row r="511" spans="3:3" ht="14.25" customHeight="1" x14ac:dyDescent="0.35">
      <c r="C511" s="12"/>
    </row>
    <row r="512" spans="3:3" ht="14.25" customHeight="1" x14ac:dyDescent="0.35">
      <c r="C512" s="12"/>
    </row>
    <row r="513" spans="3:3" ht="14.25" customHeight="1" x14ac:dyDescent="0.35">
      <c r="C513" s="12"/>
    </row>
    <row r="514" spans="3:3" ht="14.25" customHeight="1" x14ac:dyDescent="0.35">
      <c r="C514" s="12"/>
    </row>
    <row r="515" spans="3:3" ht="14.25" customHeight="1" x14ac:dyDescent="0.35">
      <c r="C515" s="12"/>
    </row>
    <row r="516" spans="3:3" ht="14.25" customHeight="1" x14ac:dyDescent="0.35">
      <c r="C516" s="12"/>
    </row>
    <row r="517" spans="3:3" ht="14.25" customHeight="1" x14ac:dyDescent="0.35">
      <c r="C517" s="12"/>
    </row>
    <row r="518" spans="3:3" ht="14.25" customHeight="1" x14ac:dyDescent="0.35">
      <c r="C518" s="12"/>
    </row>
    <row r="519" spans="3:3" ht="14.25" customHeight="1" x14ac:dyDescent="0.35">
      <c r="C519" s="12"/>
    </row>
    <row r="520" spans="3:3" ht="14.25" customHeight="1" x14ac:dyDescent="0.35">
      <c r="C520" s="12"/>
    </row>
    <row r="521" spans="3:3" ht="14.25" customHeight="1" x14ac:dyDescent="0.35">
      <c r="C521" s="12"/>
    </row>
    <row r="522" spans="3:3" ht="14.25" customHeight="1" x14ac:dyDescent="0.35">
      <c r="C522" s="12"/>
    </row>
    <row r="523" spans="3:3" ht="14.25" customHeight="1" x14ac:dyDescent="0.35">
      <c r="C523" s="12"/>
    </row>
    <row r="524" spans="3:3" ht="14.25" customHeight="1" x14ac:dyDescent="0.35">
      <c r="C524" s="12"/>
    </row>
    <row r="525" spans="3:3" ht="14.25" customHeight="1" x14ac:dyDescent="0.35">
      <c r="C525" s="12"/>
    </row>
    <row r="526" spans="3:3" ht="14.25" customHeight="1" x14ac:dyDescent="0.35">
      <c r="C526" s="12"/>
    </row>
    <row r="527" spans="3:3" ht="14.25" customHeight="1" x14ac:dyDescent="0.35">
      <c r="C527" s="12"/>
    </row>
    <row r="528" spans="3:3" ht="14.25" customHeight="1" x14ac:dyDescent="0.35">
      <c r="C528" s="12"/>
    </row>
    <row r="529" spans="3:3" ht="14.25" customHeight="1" x14ac:dyDescent="0.35">
      <c r="C529" s="12"/>
    </row>
    <row r="530" spans="3:3" ht="14.25" customHeight="1" x14ac:dyDescent="0.35">
      <c r="C530" s="12"/>
    </row>
    <row r="531" spans="3:3" ht="14.25" customHeight="1" x14ac:dyDescent="0.35">
      <c r="C531" s="12"/>
    </row>
    <row r="532" spans="3:3" ht="14.25" customHeight="1" x14ac:dyDescent="0.35">
      <c r="C532" s="12"/>
    </row>
    <row r="533" spans="3:3" ht="14.25" customHeight="1" x14ac:dyDescent="0.35">
      <c r="C533" s="12"/>
    </row>
    <row r="534" spans="3:3" ht="14.25" customHeight="1" x14ac:dyDescent="0.35">
      <c r="C534" s="12"/>
    </row>
    <row r="535" spans="3:3" ht="14.25" customHeight="1" x14ac:dyDescent="0.35">
      <c r="C535" s="12"/>
    </row>
    <row r="536" spans="3:3" ht="14.25" customHeight="1" x14ac:dyDescent="0.35">
      <c r="C536" s="12"/>
    </row>
    <row r="537" spans="3:3" ht="14.25" customHeight="1" x14ac:dyDescent="0.35">
      <c r="C537" s="12"/>
    </row>
    <row r="538" spans="3:3" ht="14.25" customHeight="1" x14ac:dyDescent="0.35">
      <c r="C538" s="12"/>
    </row>
    <row r="539" spans="3:3" ht="14.25" customHeight="1" x14ac:dyDescent="0.35">
      <c r="C539" s="12"/>
    </row>
    <row r="540" spans="3:3" ht="14.25" customHeight="1" x14ac:dyDescent="0.35">
      <c r="C540" s="12"/>
    </row>
    <row r="541" spans="3:3" ht="14.25" customHeight="1" x14ac:dyDescent="0.35">
      <c r="C541" s="12"/>
    </row>
    <row r="542" spans="3:3" ht="14.25" customHeight="1" x14ac:dyDescent="0.35">
      <c r="C542" s="12"/>
    </row>
    <row r="543" spans="3:3" ht="14.25" customHeight="1" x14ac:dyDescent="0.35">
      <c r="C543" s="12"/>
    </row>
    <row r="544" spans="3:3" ht="14.25" customHeight="1" x14ac:dyDescent="0.35">
      <c r="C544" s="12"/>
    </row>
    <row r="545" spans="3:3" ht="14.25" customHeight="1" x14ac:dyDescent="0.35">
      <c r="C545" s="12"/>
    </row>
    <row r="546" spans="3:3" ht="14.25" customHeight="1" x14ac:dyDescent="0.35">
      <c r="C546" s="12"/>
    </row>
    <row r="547" spans="3:3" ht="14.25" customHeight="1" x14ac:dyDescent="0.35">
      <c r="C547" s="12"/>
    </row>
    <row r="548" spans="3:3" ht="14.25" customHeight="1" x14ac:dyDescent="0.35">
      <c r="C548" s="12"/>
    </row>
    <row r="549" spans="3:3" ht="14.25" customHeight="1" x14ac:dyDescent="0.35">
      <c r="C549" s="12"/>
    </row>
    <row r="550" spans="3:3" ht="14.25" customHeight="1" x14ac:dyDescent="0.35">
      <c r="C550" s="12"/>
    </row>
    <row r="551" spans="3:3" ht="14.25" customHeight="1" x14ac:dyDescent="0.35">
      <c r="C551" s="12"/>
    </row>
    <row r="552" spans="3:3" ht="14.25" customHeight="1" x14ac:dyDescent="0.35">
      <c r="C552" s="12"/>
    </row>
    <row r="553" spans="3:3" ht="14.25" customHeight="1" x14ac:dyDescent="0.35">
      <c r="C553" s="12"/>
    </row>
    <row r="554" spans="3:3" ht="14.25" customHeight="1" x14ac:dyDescent="0.35">
      <c r="C554" s="12"/>
    </row>
    <row r="555" spans="3:3" ht="14.25" customHeight="1" x14ac:dyDescent="0.35">
      <c r="C555" s="12"/>
    </row>
    <row r="556" spans="3:3" ht="14.25" customHeight="1" x14ac:dyDescent="0.35">
      <c r="C556" s="12"/>
    </row>
    <row r="557" spans="3:3" ht="14.25" customHeight="1" x14ac:dyDescent="0.35">
      <c r="C557" s="12"/>
    </row>
    <row r="558" spans="3:3" ht="14.25" customHeight="1" x14ac:dyDescent="0.35">
      <c r="C558" s="12"/>
    </row>
    <row r="559" spans="3:3" ht="14.25" customHeight="1" x14ac:dyDescent="0.35">
      <c r="C559" s="12"/>
    </row>
    <row r="560" spans="3:3" ht="14.25" customHeight="1" x14ac:dyDescent="0.35">
      <c r="C560" s="12"/>
    </row>
    <row r="561" spans="3:3" ht="14.25" customHeight="1" x14ac:dyDescent="0.35">
      <c r="C561" s="12"/>
    </row>
    <row r="562" spans="3:3" ht="14.25" customHeight="1" x14ac:dyDescent="0.35">
      <c r="C562" s="12"/>
    </row>
    <row r="563" spans="3:3" ht="14.25" customHeight="1" x14ac:dyDescent="0.35">
      <c r="C563" s="12"/>
    </row>
    <row r="564" spans="3:3" ht="14.25" customHeight="1" x14ac:dyDescent="0.35">
      <c r="C564" s="12"/>
    </row>
    <row r="565" spans="3:3" ht="14.25" customHeight="1" x14ac:dyDescent="0.35">
      <c r="C565" s="12"/>
    </row>
    <row r="566" spans="3:3" ht="14.25" customHeight="1" x14ac:dyDescent="0.35">
      <c r="C566" s="12"/>
    </row>
    <row r="567" spans="3:3" ht="14.25" customHeight="1" x14ac:dyDescent="0.35">
      <c r="C567" s="12"/>
    </row>
    <row r="568" spans="3:3" ht="14.25" customHeight="1" x14ac:dyDescent="0.35">
      <c r="C568" s="12"/>
    </row>
    <row r="569" spans="3:3" ht="14.25" customHeight="1" x14ac:dyDescent="0.35">
      <c r="C569" s="12"/>
    </row>
    <row r="570" spans="3:3" ht="14.25" customHeight="1" x14ac:dyDescent="0.35">
      <c r="C570" s="12"/>
    </row>
    <row r="571" spans="3:3" ht="14.25" customHeight="1" x14ac:dyDescent="0.35">
      <c r="C571" s="12"/>
    </row>
    <row r="572" spans="3:3" ht="14.25" customHeight="1" x14ac:dyDescent="0.35">
      <c r="C572" s="12"/>
    </row>
    <row r="573" spans="3:3" ht="14.25" customHeight="1" x14ac:dyDescent="0.35">
      <c r="C573" s="12"/>
    </row>
    <row r="574" spans="3:3" ht="14.25" customHeight="1" x14ac:dyDescent="0.35">
      <c r="C574" s="12"/>
    </row>
    <row r="575" spans="3:3" ht="14.25" customHeight="1" x14ac:dyDescent="0.35">
      <c r="C575" s="12"/>
    </row>
    <row r="576" spans="3:3" ht="14.25" customHeight="1" x14ac:dyDescent="0.35">
      <c r="C576" s="12"/>
    </row>
    <row r="577" spans="3:3" ht="14.25" customHeight="1" x14ac:dyDescent="0.35">
      <c r="C577" s="12"/>
    </row>
    <row r="578" spans="3:3" ht="14.25" customHeight="1" x14ac:dyDescent="0.35">
      <c r="C578" s="12"/>
    </row>
    <row r="579" spans="3:3" ht="14.25" customHeight="1" x14ac:dyDescent="0.35">
      <c r="C579" s="12"/>
    </row>
    <row r="580" spans="3:3" ht="14.25" customHeight="1" x14ac:dyDescent="0.35">
      <c r="C580" s="12"/>
    </row>
    <row r="581" spans="3:3" ht="14.25" customHeight="1" x14ac:dyDescent="0.35">
      <c r="C581" s="12"/>
    </row>
    <row r="582" spans="3:3" ht="14.25" customHeight="1" x14ac:dyDescent="0.35">
      <c r="C582" s="12"/>
    </row>
    <row r="583" spans="3:3" ht="14.25" customHeight="1" x14ac:dyDescent="0.35">
      <c r="C583" s="12"/>
    </row>
    <row r="584" spans="3:3" ht="14.25" customHeight="1" x14ac:dyDescent="0.35">
      <c r="C584" s="12"/>
    </row>
    <row r="585" spans="3:3" ht="14.25" customHeight="1" x14ac:dyDescent="0.35">
      <c r="C585" s="12"/>
    </row>
    <row r="586" spans="3:3" ht="14.25" customHeight="1" x14ac:dyDescent="0.35">
      <c r="C586" s="12"/>
    </row>
    <row r="587" spans="3:3" ht="14.25" customHeight="1" x14ac:dyDescent="0.35">
      <c r="C587" s="12"/>
    </row>
    <row r="588" spans="3:3" ht="14.25" customHeight="1" x14ac:dyDescent="0.35">
      <c r="C588" s="12"/>
    </row>
    <row r="589" spans="3:3" ht="14.25" customHeight="1" x14ac:dyDescent="0.35">
      <c r="C589" s="12"/>
    </row>
    <row r="590" spans="3:3" ht="14.25" customHeight="1" x14ac:dyDescent="0.35">
      <c r="C590" s="12"/>
    </row>
    <row r="591" spans="3:3" ht="14.25" customHeight="1" x14ac:dyDescent="0.35">
      <c r="C591" s="12"/>
    </row>
    <row r="592" spans="3:3" ht="14.25" customHeight="1" x14ac:dyDescent="0.35">
      <c r="C592" s="12"/>
    </row>
    <row r="593" spans="3:3" ht="14.25" customHeight="1" x14ac:dyDescent="0.35">
      <c r="C593" s="12"/>
    </row>
    <row r="594" spans="3:3" ht="14.25" customHeight="1" x14ac:dyDescent="0.35">
      <c r="C594" s="12"/>
    </row>
    <row r="595" spans="3:3" ht="14.25" customHeight="1" x14ac:dyDescent="0.35">
      <c r="C595" s="12"/>
    </row>
    <row r="596" spans="3:3" ht="14.25" customHeight="1" x14ac:dyDescent="0.35">
      <c r="C596" s="12"/>
    </row>
    <row r="597" spans="3:3" ht="14.25" customHeight="1" x14ac:dyDescent="0.35">
      <c r="C597" s="12"/>
    </row>
    <row r="598" spans="3:3" ht="14.25" customHeight="1" x14ac:dyDescent="0.35">
      <c r="C598" s="12"/>
    </row>
    <row r="599" spans="3:3" ht="14.25" customHeight="1" x14ac:dyDescent="0.35">
      <c r="C599" s="12"/>
    </row>
    <row r="600" spans="3:3" ht="14.25" customHeight="1" x14ac:dyDescent="0.35">
      <c r="C600" s="12"/>
    </row>
    <row r="601" spans="3:3" ht="14.25" customHeight="1" x14ac:dyDescent="0.35">
      <c r="C601" s="12"/>
    </row>
    <row r="602" spans="3:3" ht="14.25" customHeight="1" x14ac:dyDescent="0.35">
      <c r="C602" s="12"/>
    </row>
    <row r="603" spans="3:3" ht="14.25" customHeight="1" x14ac:dyDescent="0.35">
      <c r="C603" s="12"/>
    </row>
    <row r="604" spans="3:3" ht="14.25" customHeight="1" x14ac:dyDescent="0.35">
      <c r="C604" s="12"/>
    </row>
    <row r="605" spans="3:3" ht="14.25" customHeight="1" x14ac:dyDescent="0.35">
      <c r="C605" s="12"/>
    </row>
    <row r="606" spans="3:3" ht="14.25" customHeight="1" x14ac:dyDescent="0.35">
      <c r="C606" s="12"/>
    </row>
    <row r="607" spans="3:3" ht="14.25" customHeight="1" x14ac:dyDescent="0.35">
      <c r="C607" s="12"/>
    </row>
    <row r="608" spans="3:3" ht="14.25" customHeight="1" x14ac:dyDescent="0.35">
      <c r="C608" s="12"/>
    </row>
    <row r="609" spans="3:3" ht="14.25" customHeight="1" x14ac:dyDescent="0.35">
      <c r="C609" s="12"/>
    </row>
    <row r="610" spans="3:3" ht="14.25" customHeight="1" x14ac:dyDescent="0.35">
      <c r="C610" s="12"/>
    </row>
    <row r="611" spans="3:3" ht="14.25" customHeight="1" x14ac:dyDescent="0.35">
      <c r="C611" s="12"/>
    </row>
    <row r="612" spans="3:3" ht="14.25" customHeight="1" x14ac:dyDescent="0.35">
      <c r="C612" s="12"/>
    </row>
    <row r="613" spans="3:3" ht="14.25" customHeight="1" x14ac:dyDescent="0.35">
      <c r="C613" s="12"/>
    </row>
    <row r="614" spans="3:3" ht="14.25" customHeight="1" x14ac:dyDescent="0.35">
      <c r="C614" s="12"/>
    </row>
    <row r="615" spans="3:3" ht="14.25" customHeight="1" x14ac:dyDescent="0.35">
      <c r="C615" s="12"/>
    </row>
    <row r="616" spans="3:3" ht="14.25" customHeight="1" x14ac:dyDescent="0.35">
      <c r="C616" s="12"/>
    </row>
    <row r="617" spans="3:3" ht="14.25" customHeight="1" x14ac:dyDescent="0.35">
      <c r="C617" s="12"/>
    </row>
    <row r="618" spans="3:3" ht="14.25" customHeight="1" x14ac:dyDescent="0.35">
      <c r="C618" s="12"/>
    </row>
    <row r="619" spans="3:3" ht="14.25" customHeight="1" x14ac:dyDescent="0.35">
      <c r="C619" s="12"/>
    </row>
    <row r="620" spans="3:3" ht="14.25" customHeight="1" x14ac:dyDescent="0.35">
      <c r="C620" s="12"/>
    </row>
    <row r="621" spans="3:3" ht="14.25" customHeight="1" x14ac:dyDescent="0.35">
      <c r="C621" s="12"/>
    </row>
    <row r="622" spans="3:3" ht="14.25" customHeight="1" x14ac:dyDescent="0.35">
      <c r="C622" s="12"/>
    </row>
    <row r="623" spans="3:3" ht="14.25" customHeight="1" x14ac:dyDescent="0.35">
      <c r="C623" s="12"/>
    </row>
    <row r="624" spans="3:3" ht="14.25" customHeight="1" x14ac:dyDescent="0.35">
      <c r="C624" s="12"/>
    </row>
    <row r="625" spans="3:3" ht="14.25" customHeight="1" x14ac:dyDescent="0.35">
      <c r="C625" s="12"/>
    </row>
    <row r="626" spans="3:3" ht="14.25" customHeight="1" x14ac:dyDescent="0.35">
      <c r="C626" s="12"/>
    </row>
    <row r="627" spans="3:3" ht="14.25" customHeight="1" x14ac:dyDescent="0.35">
      <c r="C627" s="12"/>
    </row>
    <row r="628" spans="3:3" ht="14.25" customHeight="1" x14ac:dyDescent="0.35">
      <c r="C628" s="12"/>
    </row>
    <row r="629" spans="3:3" ht="14.25" customHeight="1" x14ac:dyDescent="0.35">
      <c r="C629" s="12"/>
    </row>
    <row r="630" spans="3:3" ht="14.25" customHeight="1" x14ac:dyDescent="0.35">
      <c r="C630" s="12"/>
    </row>
    <row r="631" spans="3:3" ht="14.25" customHeight="1" x14ac:dyDescent="0.35">
      <c r="C631" s="12"/>
    </row>
    <row r="632" spans="3:3" ht="14.25" customHeight="1" x14ac:dyDescent="0.35">
      <c r="C632" s="12"/>
    </row>
    <row r="633" spans="3:3" ht="14.25" customHeight="1" x14ac:dyDescent="0.35">
      <c r="C633" s="12"/>
    </row>
    <row r="634" spans="3:3" ht="14.25" customHeight="1" x14ac:dyDescent="0.35">
      <c r="C634" s="12"/>
    </row>
    <row r="635" spans="3:3" ht="14.25" customHeight="1" x14ac:dyDescent="0.35">
      <c r="C635" s="12"/>
    </row>
    <row r="636" spans="3:3" ht="14.25" customHeight="1" x14ac:dyDescent="0.35">
      <c r="C636" s="12"/>
    </row>
    <row r="637" spans="3:3" ht="14.25" customHeight="1" x14ac:dyDescent="0.35">
      <c r="C637" s="12"/>
    </row>
    <row r="638" spans="3:3" ht="14.25" customHeight="1" x14ac:dyDescent="0.35">
      <c r="C638" s="12"/>
    </row>
    <row r="639" spans="3:3" ht="14.25" customHeight="1" x14ac:dyDescent="0.35">
      <c r="C639" s="12"/>
    </row>
    <row r="640" spans="3:3" ht="14.25" customHeight="1" x14ac:dyDescent="0.35">
      <c r="C640" s="12"/>
    </row>
    <row r="641" spans="3:3" ht="14.25" customHeight="1" x14ac:dyDescent="0.35">
      <c r="C641" s="12"/>
    </row>
    <row r="642" spans="3:3" ht="14.25" customHeight="1" x14ac:dyDescent="0.35">
      <c r="C642" s="12"/>
    </row>
    <row r="643" spans="3:3" ht="14.25" customHeight="1" x14ac:dyDescent="0.35">
      <c r="C643" s="12"/>
    </row>
    <row r="644" spans="3:3" ht="14.25" customHeight="1" x14ac:dyDescent="0.35">
      <c r="C644" s="12"/>
    </row>
    <row r="645" spans="3:3" ht="14.25" customHeight="1" x14ac:dyDescent="0.35">
      <c r="C645" s="12"/>
    </row>
    <row r="646" spans="3:3" ht="14.25" customHeight="1" x14ac:dyDescent="0.35">
      <c r="C646" s="12"/>
    </row>
    <row r="647" spans="3:3" ht="14.25" customHeight="1" x14ac:dyDescent="0.35">
      <c r="C647" s="12"/>
    </row>
    <row r="648" spans="3:3" ht="14.25" customHeight="1" x14ac:dyDescent="0.35">
      <c r="C648" s="12"/>
    </row>
    <row r="649" spans="3:3" ht="14.25" customHeight="1" x14ac:dyDescent="0.35">
      <c r="C649" s="12"/>
    </row>
    <row r="650" spans="3:3" ht="14.25" customHeight="1" x14ac:dyDescent="0.35">
      <c r="C650" s="12"/>
    </row>
    <row r="651" spans="3:3" ht="14.25" customHeight="1" x14ac:dyDescent="0.35">
      <c r="C651" s="12"/>
    </row>
    <row r="652" spans="3:3" ht="14.25" customHeight="1" x14ac:dyDescent="0.35">
      <c r="C652" s="12"/>
    </row>
    <row r="653" spans="3:3" ht="14.25" customHeight="1" x14ac:dyDescent="0.35">
      <c r="C653" s="12"/>
    </row>
    <row r="654" spans="3:3" ht="14.25" customHeight="1" x14ac:dyDescent="0.35">
      <c r="C654" s="12"/>
    </row>
    <row r="655" spans="3:3" ht="14.25" customHeight="1" x14ac:dyDescent="0.35">
      <c r="C655" s="12"/>
    </row>
    <row r="656" spans="3:3" ht="14.25" customHeight="1" x14ac:dyDescent="0.35">
      <c r="C656" s="12"/>
    </row>
    <row r="657" spans="3:3" ht="14.25" customHeight="1" x14ac:dyDescent="0.35">
      <c r="C657" s="12"/>
    </row>
    <row r="658" spans="3:3" ht="14.25" customHeight="1" x14ac:dyDescent="0.35">
      <c r="C658" s="12"/>
    </row>
    <row r="659" spans="3:3" ht="14.25" customHeight="1" x14ac:dyDescent="0.35">
      <c r="C659" s="12"/>
    </row>
    <row r="660" spans="3:3" ht="14.25" customHeight="1" x14ac:dyDescent="0.35">
      <c r="C660" s="12"/>
    </row>
    <row r="661" spans="3:3" ht="14.25" customHeight="1" x14ac:dyDescent="0.35">
      <c r="C661" s="12"/>
    </row>
    <row r="662" spans="3:3" ht="14.25" customHeight="1" x14ac:dyDescent="0.35">
      <c r="C662" s="12"/>
    </row>
    <row r="663" spans="3:3" ht="14.25" customHeight="1" x14ac:dyDescent="0.35">
      <c r="C663" s="12"/>
    </row>
    <row r="664" spans="3:3" ht="14.25" customHeight="1" x14ac:dyDescent="0.35">
      <c r="C664" s="12"/>
    </row>
    <row r="665" spans="3:3" ht="14.25" customHeight="1" x14ac:dyDescent="0.35">
      <c r="C665" s="12"/>
    </row>
    <row r="666" spans="3:3" ht="14.25" customHeight="1" x14ac:dyDescent="0.35">
      <c r="C666" s="12"/>
    </row>
    <row r="667" spans="3:3" ht="14.25" customHeight="1" x14ac:dyDescent="0.35">
      <c r="C667" s="12"/>
    </row>
    <row r="668" spans="3:3" ht="14.25" customHeight="1" x14ac:dyDescent="0.35">
      <c r="C668" s="12"/>
    </row>
    <row r="669" spans="3:3" ht="14.25" customHeight="1" x14ac:dyDescent="0.35">
      <c r="C669" s="12"/>
    </row>
    <row r="670" spans="3:3" ht="14.25" customHeight="1" x14ac:dyDescent="0.35">
      <c r="C670" s="12"/>
    </row>
    <row r="671" spans="3:3" ht="14.25" customHeight="1" x14ac:dyDescent="0.35">
      <c r="C671" s="12"/>
    </row>
    <row r="672" spans="3:3" ht="14.25" customHeight="1" x14ac:dyDescent="0.35">
      <c r="C672" s="12"/>
    </row>
    <row r="673" spans="3:3" ht="14.25" customHeight="1" x14ac:dyDescent="0.35">
      <c r="C673" s="12"/>
    </row>
    <row r="674" spans="3:3" ht="14.25" customHeight="1" x14ac:dyDescent="0.35">
      <c r="C674" s="12"/>
    </row>
    <row r="675" spans="3:3" ht="14.25" customHeight="1" x14ac:dyDescent="0.35">
      <c r="C675" s="12"/>
    </row>
    <row r="676" spans="3:3" ht="14.25" customHeight="1" x14ac:dyDescent="0.35">
      <c r="C676" s="12"/>
    </row>
    <row r="677" spans="3:3" ht="14.25" customHeight="1" x14ac:dyDescent="0.35">
      <c r="C677" s="12"/>
    </row>
    <row r="678" spans="3:3" ht="14.25" customHeight="1" x14ac:dyDescent="0.35">
      <c r="C678" s="12"/>
    </row>
    <row r="679" spans="3:3" ht="14.25" customHeight="1" x14ac:dyDescent="0.35">
      <c r="C679" s="12"/>
    </row>
    <row r="680" spans="3:3" ht="14.25" customHeight="1" x14ac:dyDescent="0.35">
      <c r="C680" s="12"/>
    </row>
    <row r="681" spans="3:3" ht="14.25" customHeight="1" x14ac:dyDescent="0.35">
      <c r="C681" s="12"/>
    </row>
    <row r="682" spans="3:3" ht="14.25" customHeight="1" x14ac:dyDescent="0.35">
      <c r="C682" s="12"/>
    </row>
    <row r="683" spans="3:3" ht="14.25" customHeight="1" x14ac:dyDescent="0.35">
      <c r="C683" s="12"/>
    </row>
    <row r="684" spans="3:3" ht="14.25" customHeight="1" x14ac:dyDescent="0.35">
      <c r="C684" s="12"/>
    </row>
    <row r="685" spans="3:3" ht="14.25" customHeight="1" x14ac:dyDescent="0.35">
      <c r="C685" s="12"/>
    </row>
    <row r="686" spans="3:3" ht="14.25" customHeight="1" x14ac:dyDescent="0.35">
      <c r="C686" s="12"/>
    </row>
    <row r="687" spans="3:3" ht="14.25" customHeight="1" x14ac:dyDescent="0.35">
      <c r="C687" s="12"/>
    </row>
    <row r="688" spans="3:3" ht="14.25" customHeight="1" x14ac:dyDescent="0.35">
      <c r="C688" s="12"/>
    </row>
    <row r="689" spans="3:3" ht="14.25" customHeight="1" x14ac:dyDescent="0.35">
      <c r="C689" s="12"/>
    </row>
    <row r="690" spans="3:3" ht="14.25" customHeight="1" x14ac:dyDescent="0.35">
      <c r="C690" s="12"/>
    </row>
    <row r="691" spans="3:3" ht="14.25" customHeight="1" x14ac:dyDescent="0.35">
      <c r="C691" s="12"/>
    </row>
    <row r="692" spans="3:3" ht="14.25" customHeight="1" x14ac:dyDescent="0.35">
      <c r="C692" s="12"/>
    </row>
    <row r="693" spans="3:3" ht="14.25" customHeight="1" x14ac:dyDescent="0.35">
      <c r="C693" s="12"/>
    </row>
    <row r="694" spans="3:3" ht="14.25" customHeight="1" x14ac:dyDescent="0.35">
      <c r="C694" s="12"/>
    </row>
    <row r="695" spans="3:3" ht="14.25" customHeight="1" x14ac:dyDescent="0.35">
      <c r="C695" s="12"/>
    </row>
    <row r="696" spans="3:3" ht="14.25" customHeight="1" x14ac:dyDescent="0.35">
      <c r="C696" s="12"/>
    </row>
    <row r="697" spans="3:3" ht="14.25" customHeight="1" x14ac:dyDescent="0.35">
      <c r="C697" s="12"/>
    </row>
    <row r="698" spans="3:3" ht="14.25" customHeight="1" x14ac:dyDescent="0.35">
      <c r="C698" s="12"/>
    </row>
    <row r="699" spans="3:3" ht="14.25" customHeight="1" x14ac:dyDescent="0.35">
      <c r="C699" s="12"/>
    </row>
    <row r="700" spans="3:3" ht="14.25" customHeight="1" x14ac:dyDescent="0.35">
      <c r="C700" s="12"/>
    </row>
    <row r="701" spans="3:3" ht="14.25" customHeight="1" x14ac:dyDescent="0.35">
      <c r="C701" s="12"/>
    </row>
    <row r="702" spans="3:3" ht="14.25" customHeight="1" x14ac:dyDescent="0.35">
      <c r="C702" s="12"/>
    </row>
    <row r="703" spans="3:3" ht="14.25" customHeight="1" x14ac:dyDescent="0.35">
      <c r="C703" s="12"/>
    </row>
    <row r="704" spans="3:3" ht="14.25" customHeight="1" x14ac:dyDescent="0.35">
      <c r="C704" s="12"/>
    </row>
    <row r="705" spans="3:3" ht="14.25" customHeight="1" x14ac:dyDescent="0.35">
      <c r="C705" s="12"/>
    </row>
    <row r="706" spans="3:3" ht="14.25" customHeight="1" x14ac:dyDescent="0.35">
      <c r="C706" s="12"/>
    </row>
    <row r="707" spans="3:3" ht="14.25" customHeight="1" x14ac:dyDescent="0.35">
      <c r="C707" s="12"/>
    </row>
    <row r="708" spans="3:3" ht="14.25" customHeight="1" x14ac:dyDescent="0.35">
      <c r="C708" s="12"/>
    </row>
    <row r="709" spans="3:3" ht="14.25" customHeight="1" x14ac:dyDescent="0.35">
      <c r="C709" s="12"/>
    </row>
    <row r="710" spans="3:3" ht="14.25" customHeight="1" x14ac:dyDescent="0.35">
      <c r="C710" s="12"/>
    </row>
    <row r="711" spans="3:3" ht="14.25" customHeight="1" x14ac:dyDescent="0.35">
      <c r="C711" s="12"/>
    </row>
    <row r="712" spans="3:3" ht="14.25" customHeight="1" x14ac:dyDescent="0.35">
      <c r="C712" s="12"/>
    </row>
    <row r="713" spans="3:3" ht="14.25" customHeight="1" x14ac:dyDescent="0.35">
      <c r="C713" s="12"/>
    </row>
    <row r="714" spans="3:3" ht="14.25" customHeight="1" x14ac:dyDescent="0.35">
      <c r="C714" s="12"/>
    </row>
    <row r="715" spans="3:3" ht="14.25" customHeight="1" x14ac:dyDescent="0.35">
      <c r="C715" s="12"/>
    </row>
    <row r="716" spans="3:3" ht="14.25" customHeight="1" x14ac:dyDescent="0.35">
      <c r="C716" s="12"/>
    </row>
    <row r="717" spans="3:3" ht="14.25" customHeight="1" x14ac:dyDescent="0.35">
      <c r="C717" s="12"/>
    </row>
    <row r="718" spans="3:3" ht="14.25" customHeight="1" x14ac:dyDescent="0.35">
      <c r="C718" s="12"/>
    </row>
    <row r="719" spans="3:3" ht="14.25" customHeight="1" x14ac:dyDescent="0.35">
      <c r="C719" s="12"/>
    </row>
    <row r="720" spans="3:3" ht="14.25" customHeight="1" x14ac:dyDescent="0.35">
      <c r="C720" s="12"/>
    </row>
    <row r="721" spans="3:3" ht="14.25" customHeight="1" x14ac:dyDescent="0.35">
      <c r="C721" s="12"/>
    </row>
    <row r="722" spans="3:3" ht="14.25" customHeight="1" x14ac:dyDescent="0.35">
      <c r="C722" s="12"/>
    </row>
    <row r="723" spans="3:3" ht="14.25" customHeight="1" x14ac:dyDescent="0.35">
      <c r="C723" s="12"/>
    </row>
    <row r="724" spans="3:3" ht="14.25" customHeight="1" x14ac:dyDescent="0.35">
      <c r="C724" s="12"/>
    </row>
    <row r="725" spans="3:3" ht="14.25" customHeight="1" x14ac:dyDescent="0.35">
      <c r="C725" s="12"/>
    </row>
    <row r="726" spans="3:3" ht="14.25" customHeight="1" x14ac:dyDescent="0.35">
      <c r="C726" s="12"/>
    </row>
    <row r="727" spans="3:3" ht="14.25" customHeight="1" x14ac:dyDescent="0.35">
      <c r="C727" s="12"/>
    </row>
    <row r="728" spans="3:3" ht="14.25" customHeight="1" x14ac:dyDescent="0.35">
      <c r="C728" s="12"/>
    </row>
    <row r="729" spans="3:3" ht="14.25" customHeight="1" x14ac:dyDescent="0.35">
      <c r="C729" s="12"/>
    </row>
    <row r="730" spans="3:3" ht="14.25" customHeight="1" x14ac:dyDescent="0.35">
      <c r="C730" s="12"/>
    </row>
    <row r="731" spans="3:3" ht="14.25" customHeight="1" x14ac:dyDescent="0.35">
      <c r="C731" s="12"/>
    </row>
    <row r="732" spans="3:3" ht="14.25" customHeight="1" x14ac:dyDescent="0.35">
      <c r="C732" s="12"/>
    </row>
    <row r="733" spans="3:3" ht="14.25" customHeight="1" x14ac:dyDescent="0.35">
      <c r="C733" s="12"/>
    </row>
    <row r="734" spans="3:3" ht="14.25" customHeight="1" x14ac:dyDescent="0.35">
      <c r="C734" s="12"/>
    </row>
    <row r="735" spans="3:3" ht="14.25" customHeight="1" x14ac:dyDescent="0.35">
      <c r="C735" s="12"/>
    </row>
    <row r="736" spans="3:3" ht="14.25" customHeight="1" x14ac:dyDescent="0.35">
      <c r="C736" s="12"/>
    </row>
    <row r="737" spans="3:3" ht="14.25" customHeight="1" x14ac:dyDescent="0.35">
      <c r="C737" s="12"/>
    </row>
    <row r="738" spans="3:3" ht="14.25" customHeight="1" x14ac:dyDescent="0.35">
      <c r="C738" s="12"/>
    </row>
    <row r="739" spans="3:3" ht="14.25" customHeight="1" x14ac:dyDescent="0.35">
      <c r="C739" s="12"/>
    </row>
    <row r="740" spans="3:3" ht="14.25" customHeight="1" x14ac:dyDescent="0.35">
      <c r="C740" s="12"/>
    </row>
    <row r="741" spans="3:3" ht="14.25" customHeight="1" x14ac:dyDescent="0.35">
      <c r="C741" s="12"/>
    </row>
    <row r="742" spans="3:3" ht="14.25" customHeight="1" x14ac:dyDescent="0.35">
      <c r="C742" s="12"/>
    </row>
    <row r="743" spans="3:3" ht="14.25" customHeight="1" x14ac:dyDescent="0.35">
      <c r="C743" s="12"/>
    </row>
    <row r="744" spans="3:3" ht="14.25" customHeight="1" x14ac:dyDescent="0.35">
      <c r="C744" s="12"/>
    </row>
    <row r="745" spans="3:3" ht="14.25" customHeight="1" x14ac:dyDescent="0.35">
      <c r="C745" s="12"/>
    </row>
    <row r="746" spans="3:3" ht="14.25" customHeight="1" x14ac:dyDescent="0.35">
      <c r="C746" s="12"/>
    </row>
    <row r="747" spans="3:3" ht="14.25" customHeight="1" x14ac:dyDescent="0.35">
      <c r="C747" s="12"/>
    </row>
    <row r="748" spans="3:3" ht="14.25" customHeight="1" x14ac:dyDescent="0.35">
      <c r="C748" s="12"/>
    </row>
    <row r="749" spans="3:3" ht="14.25" customHeight="1" x14ac:dyDescent="0.35">
      <c r="C749" s="12"/>
    </row>
    <row r="750" spans="3:3" ht="14.25" customHeight="1" x14ac:dyDescent="0.35">
      <c r="C750" s="12"/>
    </row>
    <row r="751" spans="3:3" ht="14.25" customHeight="1" x14ac:dyDescent="0.35">
      <c r="C751" s="12"/>
    </row>
    <row r="752" spans="3:3" ht="14.25" customHeight="1" x14ac:dyDescent="0.35">
      <c r="C752" s="12"/>
    </row>
    <row r="753" spans="3:3" ht="14.25" customHeight="1" x14ac:dyDescent="0.35">
      <c r="C753" s="12"/>
    </row>
    <row r="754" spans="3:3" ht="14.25" customHeight="1" x14ac:dyDescent="0.35">
      <c r="C754" s="12"/>
    </row>
    <row r="755" spans="3:3" ht="14.25" customHeight="1" x14ac:dyDescent="0.35">
      <c r="C755" s="12"/>
    </row>
    <row r="756" spans="3:3" ht="14.25" customHeight="1" x14ac:dyDescent="0.35">
      <c r="C756" s="12"/>
    </row>
    <row r="757" spans="3:3" ht="14.25" customHeight="1" x14ac:dyDescent="0.35">
      <c r="C757" s="12"/>
    </row>
    <row r="758" spans="3:3" ht="14.25" customHeight="1" x14ac:dyDescent="0.35">
      <c r="C758" s="12"/>
    </row>
    <row r="759" spans="3:3" ht="14.25" customHeight="1" x14ac:dyDescent="0.35">
      <c r="C759" s="12"/>
    </row>
    <row r="760" spans="3:3" ht="14.25" customHeight="1" x14ac:dyDescent="0.35">
      <c r="C760" s="12"/>
    </row>
    <row r="761" spans="3:3" ht="14.25" customHeight="1" x14ac:dyDescent="0.35">
      <c r="C761" s="12"/>
    </row>
    <row r="762" spans="3:3" ht="14.25" customHeight="1" x14ac:dyDescent="0.35">
      <c r="C762" s="12"/>
    </row>
    <row r="763" spans="3:3" ht="14.25" customHeight="1" x14ac:dyDescent="0.35">
      <c r="C763" s="12"/>
    </row>
    <row r="764" spans="3:3" ht="14.25" customHeight="1" x14ac:dyDescent="0.35">
      <c r="C764" s="12"/>
    </row>
    <row r="765" spans="3:3" ht="14.25" customHeight="1" x14ac:dyDescent="0.35">
      <c r="C765" s="12"/>
    </row>
    <row r="766" spans="3:3" ht="14.25" customHeight="1" x14ac:dyDescent="0.35">
      <c r="C766" s="12"/>
    </row>
    <row r="767" spans="3:3" ht="14.25" customHeight="1" x14ac:dyDescent="0.35">
      <c r="C767" s="12"/>
    </row>
    <row r="768" spans="3:3" ht="14.25" customHeight="1" x14ac:dyDescent="0.35">
      <c r="C768" s="12"/>
    </row>
    <row r="769" spans="3:3" ht="14.25" customHeight="1" x14ac:dyDescent="0.35">
      <c r="C769" s="12"/>
    </row>
    <row r="770" spans="3:3" ht="14.25" customHeight="1" x14ac:dyDescent="0.35">
      <c r="C770" s="12"/>
    </row>
    <row r="771" spans="3:3" ht="14.25" customHeight="1" x14ac:dyDescent="0.35">
      <c r="C771" s="12"/>
    </row>
    <row r="772" spans="3:3" ht="14.25" customHeight="1" x14ac:dyDescent="0.35">
      <c r="C772" s="12"/>
    </row>
    <row r="773" spans="3:3" ht="14.25" customHeight="1" x14ac:dyDescent="0.35">
      <c r="C773" s="12"/>
    </row>
    <row r="774" spans="3:3" ht="14.25" customHeight="1" x14ac:dyDescent="0.35">
      <c r="C774" s="12"/>
    </row>
    <row r="775" spans="3:3" ht="14.25" customHeight="1" x14ac:dyDescent="0.35">
      <c r="C775" s="12"/>
    </row>
    <row r="776" spans="3:3" ht="14.25" customHeight="1" x14ac:dyDescent="0.35">
      <c r="C776" s="12"/>
    </row>
    <row r="777" spans="3:3" ht="14.25" customHeight="1" x14ac:dyDescent="0.35">
      <c r="C777" s="12"/>
    </row>
    <row r="778" spans="3:3" ht="14.25" customHeight="1" x14ac:dyDescent="0.35">
      <c r="C778" s="12"/>
    </row>
    <row r="779" spans="3:3" ht="14.25" customHeight="1" x14ac:dyDescent="0.35">
      <c r="C779" s="12"/>
    </row>
    <row r="780" spans="3:3" ht="14.25" customHeight="1" x14ac:dyDescent="0.35">
      <c r="C780" s="12"/>
    </row>
    <row r="781" spans="3:3" ht="14.25" customHeight="1" x14ac:dyDescent="0.35">
      <c r="C781" s="12"/>
    </row>
    <row r="782" spans="3:3" ht="14.25" customHeight="1" x14ac:dyDescent="0.35">
      <c r="C782" s="12"/>
    </row>
    <row r="783" spans="3:3" ht="14.25" customHeight="1" x14ac:dyDescent="0.35">
      <c r="C783" s="12"/>
    </row>
    <row r="784" spans="3:3" ht="14.25" customHeight="1" x14ac:dyDescent="0.35">
      <c r="C784" s="12"/>
    </row>
    <row r="785" spans="3:3" ht="14.25" customHeight="1" x14ac:dyDescent="0.35">
      <c r="C785" s="12"/>
    </row>
    <row r="786" spans="3:3" ht="14.25" customHeight="1" x14ac:dyDescent="0.35">
      <c r="C786" s="12"/>
    </row>
    <row r="787" spans="3:3" ht="14.25" customHeight="1" x14ac:dyDescent="0.35">
      <c r="C787" s="12"/>
    </row>
    <row r="788" spans="3:3" ht="14.25" customHeight="1" x14ac:dyDescent="0.35">
      <c r="C788" s="12"/>
    </row>
    <row r="789" spans="3:3" ht="14.25" customHeight="1" x14ac:dyDescent="0.35">
      <c r="C789" s="12"/>
    </row>
    <row r="790" spans="3:3" ht="14.25" customHeight="1" x14ac:dyDescent="0.35">
      <c r="C790" s="12"/>
    </row>
    <row r="791" spans="3:3" ht="14.25" customHeight="1" x14ac:dyDescent="0.35">
      <c r="C791" s="12"/>
    </row>
    <row r="792" spans="3:3" ht="14.25" customHeight="1" x14ac:dyDescent="0.35">
      <c r="C792" s="12"/>
    </row>
    <row r="793" spans="3:3" ht="14.25" customHeight="1" x14ac:dyDescent="0.35">
      <c r="C793" s="12"/>
    </row>
    <row r="794" spans="3:3" ht="14.25" customHeight="1" x14ac:dyDescent="0.35">
      <c r="C794" s="12"/>
    </row>
    <row r="795" spans="3:3" ht="14.25" customHeight="1" x14ac:dyDescent="0.35">
      <c r="C795" s="12"/>
    </row>
    <row r="796" spans="3:3" ht="14.25" customHeight="1" x14ac:dyDescent="0.35">
      <c r="C796" s="12"/>
    </row>
    <row r="797" spans="3:3" ht="14.25" customHeight="1" x14ac:dyDescent="0.35">
      <c r="C797" s="12"/>
    </row>
    <row r="798" spans="3:3" ht="14.25" customHeight="1" x14ac:dyDescent="0.35">
      <c r="C798" s="12"/>
    </row>
    <row r="799" spans="3:3" ht="14.25" customHeight="1" x14ac:dyDescent="0.35">
      <c r="C799" s="12"/>
    </row>
    <row r="800" spans="3:3" ht="14.25" customHeight="1" x14ac:dyDescent="0.35">
      <c r="C800" s="12"/>
    </row>
    <row r="801" spans="3:3" ht="14.25" customHeight="1" x14ac:dyDescent="0.35">
      <c r="C801" s="12"/>
    </row>
    <row r="802" spans="3:3" ht="14.25" customHeight="1" x14ac:dyDescent="0.35">
      <c r="C802" s="12"/>
    </row>
    <row r="803" spans="3:3" ht="14.25" customHeight="1" x14ac:dyDescent="0.35">
      <c r="C803" s="12"/>
    </row>
    <row r="804" spans="3:3" ht="14.25" customHeight="1" x14ac:dyDescent="0.35">
      <c r="C804" s="12"/>
    </row>
    <row r="805" spans="3:3" ht="14.25" customHeight="1" x14ac:dyDescent="0.35">
      <c r="C805" s="12"/>
    </row>
    <row r="806" spans="3:3" ht="14.25" customHeight="1" x14ac:dyDescent="0.35">
      <c r="C806" s="12"/>
    </row>
    <row r="807" spans="3:3" ht="14.25" customHeight="1" x14ac:dyDescent="0.35">
      <c r="C807" s="12"/>
    </row>
    <row r="808" spans="3:3" ht="14.25" customHeight="1" x14ac:dyDescent="0.35">
      <c r="C808" s="12"/>
    </row>
    <row r="809" spans="3:3" ht="14.25" customHeight="1" x14ac:dyDescent="0.35">
      <c r="C809" s="12"/>
    </row>
    <row r="810" spans="3:3" ht="14.25" customHeight="1" x14ac:dyDescent="0.35">
      <c r="C810" s="12"/>
    </row>
    <row r="811" spans="3:3" ht="14.25" customHeight="1" x14ac:dyDescent="0.35">
      <c r="C811" s="12"/>
    </row>
    <row r="812" spans="3:3" ht="14.25" customHeight="1" x14ac:dyDescent="0.35">
      <c r="C812" s="12"/>
    </row>
    <row r="813" spans="3:3" ht="14.25" customHeight="1" x14ac:dyDescent="0.35">
      <c r="C813" s="12"/>
    </row>
    <row r="814" spans="3:3" ht="14.25" customHeight="1" x14ac:dyDescent="0.35">
      <c r="C814" s="12"/>
    </row>
    <row r="815" spans="3:3" ht="14.25" customHeight="1" x14ac:dyDescent="0.35">
      <c r="C815" s="12"/>
    </row>
    <row r="816" spans="3:3" ht="14.25" customHeight="1" x14ac:dyDescent="0.35">
      <c r="C816" s="12"/>
    </row>
    <row r="817" spans="3:3" ht="14.25" customHeight="1" x14ac:dyDescent="0.35">
      <c r="C817" s="12"/>
    </row>
    <row r="818" spans="3:3" ht="14.25" customHeight="1" x14ac:dyDescent="0.35">
      <c r="C818" s="12"/>
    </row>
    <row r="819" spans="3:3" ht="14.25" customHeight="1" x14ac:dyDescent="0.35">
      <c r="C819" s="12"/>
    </row>
    <row r="820" spans="3:3" ht="14.25" customHeight="1" x14ac:dyDescent="0.35">
      <c r="C820" s="12"/>
    </row>
    <row r="821" spans="3:3" ht="14.25" customHeight="1" x14ac:dyDescent="0.35">
      <c r="C821" s="12"/>
    </row>
    <row r="822" spans="3:3" ht="14.25" customHeight="1" x14ac:dyDescent="0.35">
      <c r="C822" s="12"/>
    </row>
    <row r="823" spans="3:3" ht="14.25" customHeight="1" x14ac:dyDescent="0.35">
      <c r="C823" s="12"/>
    </row>
    <row r="824" spans="3:3" ht="14.25" customHeight="1" x14ac:dyDescent="0.35">
      <c r="C824" s="12"/>
    </row>
    <row r="825" spans="3:3" ht="14.25" customHeight="1" x14ac:dyDescent="0.35">
      <c r="C825" s="12"/>
    </row>
    <row r="826" spans="3:3" ht="14.25" customHeight="1" x14ac:dyDescent="0.35">
      <c r="C826" s="12"/>
    </row>
    <row r="827" spans="3:3" ht="14.25" customHeight="1" x14ac:dyDescent="0.35">
      <c r="C827" s="12"/>
    </row>
    <row r="828" spans="3:3" ht="14.25" customHeight="1" x14ac:dyDescent="0.35">
      <c r="C828" s="12"/>
    </row>
    <row r="829" spans="3:3" ht="14.25" customHeight="1" x14ac:dyDescent="0.35">
      <c r="C829" s="12"/>
    </row>
    <row r="830" spans="3:3" ht="14.25" customHeight="1" x14ac:dyDescent="0.35">
      <c r="C830" s="12"/>
    </row>
    <row r="831" spans="3:3" ht="14.25" customHeight="1" x14ac:dyDescent="0.35">
      <c r="C831" s="12"/>
    </row>
    <row r="832" spans="3:3" ht="14.25" customHeight="1" x14ac:dyDescent="0.35">
      <c r="C832" s="12"/>
    </row>
    <row r="833" spans="3:3" ht="14.25" customHeight="1" x14ac:dyDescent="0.35">
      <c r="C833" s="12"/>
    </row>
    <row r="834" spans="3:3" ht="14.25" customHeight="1" x14ac:dyDescent="0.35">
      <c r="C834" s="12"/>
    </row>
    <row r="835" spans="3:3" ht="14.25" customHeight="1" x14ac:dyDescent="0.35">
      <c r="C835" s="12"/>
    </row>
    <row r="836" spans="3:3" ht="14.25" customHeight="1" x14ac:dyDescent="0.35">
      <c r="C836" s="12"/>
    </row>
    <row r="837" spans="3:3" ht="14.25" customHeight="1" x14ac:dyDescent="0.35">
      <c r="C837" s="12"/>
    </row>
    <row r="838" spans="3:3" ht="14.25" customHeight="1" x14ac:dyDescent="0.35">
      <c r="C838" s="12"/>
    </row>
    <row r="839" spans="3:3" ht="14.25" customHeight="1" x14ac:dyDescent="0.35">
      <c r="C839" s="12"/>
    </row>
    <row r="840" spans="3:3" ht="14.25" customHeight="1" x14ac:dyDescent="0.35">
      <c r="C840" s="12"/>
    </row>
    <row r="841" spans="3:3" ht="14.25" customHeight="1" x14ac:dyDescent="0.35">
      <c r="C841" s="12"/>
    </row>
    <row r="842" spans="3:3" ht="14.25" customHeight="1" x14ac:dyDescent="0.35">
      <c r="C842" s="12"/>
    </row>
    <row r="843" spans="3:3" ht="14.25" customHeight="1" x14ac:dyDescent="0.35">
      <c r="C843" s="12"/>
    </row>
    <row r="844" spans="3:3" ht="14.25" customHeight="1" x14ac:dyDescent="0.35">
      <c r="C844" s="12"/>
    </row>
    <row r="845" spans="3:3" ht="14.25" customHeight="1" x14ac:dyDescent="0.35">
      <c r="C845" s="12"/>
    </row>
    <row r="846" spans="3:3" ht="14.25" customHeight="1" x14ac:dyDescent="0.35">
      <c r="C846" s="12"/>
    </row>
    <row r="847" spans="3:3" ht="14.25" customHeight="1" x14ac:dyDescent="0.35">
      <c r="C847" s="12"/>
    </row>
    <row r="848" spans="3:3" ht="14.25" customHeight="1" x14ac:dyDescent="0.35">
      <c r="C848" s="12"/>
    </row>
    <row r="849" spans="3:3" ht="14.25" customHeight="1" x14ac:dyDescent="0.35">
      <c r="C849" s="12"/>
    </row>
    <row r="850" spans="3:3" ht="14.25" customHeight="1" x14ac:dyDescent="0.35">
      <c r="C850" s="12"/>
    </row>
    <row r="851" spans="3:3" ht="14.25" customHeight="1" x14ac:dyDescent="0.35">
      <c r="C851" s="12"/>
    </row>
    <row r="852" spans="3:3" ht="14.25" customHeight="1" x14ac:dyDescent="0.35">
      <c r="C852" s="12"/>
    </row>
    <row r="853" spans="3:3" ht="14.25" customHeight="1" x14ac:dyDescent="0.35">
      <c r="C853" s="12"/>
    </row>
    <row r="854" spans="3:3" ht="14.25" customHeight="1" x14ac:dyDescent="0.35">
      <c r="C854" s="12"/>
    </row>
    <row r="855" spans="3:3" ht="14.25" customHeight="1" x14ac:dyDescent="0.35">
      <c r="C855" s="12"/>
    </row>
    <row r="856" spans="3:3" ht="14.25" customHeight="1" x14ac:dyDescent="0.35">
      <c r="C856" s="12"/>
    </row>
    <row r="857" spans="3:3" ht="14.25" customHeight="1" x14ac:dyDescent="0.35">
      <c r="C857" s="12"/>
    </row>
    <row r="858" spans="3:3" ht="14.25" customHeight="1" x14ac:dyDescent="0.35">
      <c r="C858" s="12"/>
    </row>
    <row r="859" spans="3:3" ht="14.25" customHeight="1" x14ac:dyDescent="0.35">
      <c r="C859" s="12"/>
    </row>
    <row r="860" spans="3:3" ht="14.25" customHeight="1" x14ac:dyDescent="0.35">
      <c r="C860" s="12"/>
    </row>
    <row r="861" spans="3:3" ht="14.25" customHeight="1" x14ac:dyDescent="0.35">
      <c r="C861" s="12"/>
    </row>
    <row r="862" spans="3:3" ht="14.25" customHeight="1" x14ac:dyDescent="0.35">
      <c r="C862" s="12"/>
    </row>
    <row r="863" spans="3:3" ht="14.25" customHeight="1" x14ac:dyDescent="0.35">
      <c r="C863" s="12"/>
    </row>
    <row r="864" spans="3:3" ht="14.25" customHeight="1" x14ac:dyDescent="0.35">
      <c r="C864" s="12"/>
    </row>
    <row r="865" spans="3:3" ht="14.25" customHeight="1" x14ac:dyDescent="0.35">
      <c r="C865" s="12"/>
    </row>
    <row r="866" spans="3:3" ht="14.25" customHeight="1" x14ac:dyDescent="0.35">
      <c r="C866" s="12"/>
    </row>
    <row r="867" spans="3:3" ht="14.25" customHeight="1" x14ac:dyDescent="0.35">
      <c r="C867" s="12"/>
    </row>
    <row r="868" spans="3:3" ht="14.25" customHeight="1" x14ac:dyDescent="0.35">
      <c r="C868" s="12"/>
    </row>
    <row r="869" spans="3:3" ht="14.25" customHeight="1" x14ac:dyDescent="0.35">
      <c r="C869" s="12"/>
    </row>
    <row r="870" spans="3:3" ht="14.25" customHeight="1" x14ac:dyDescent="0.35">
      <c r="C870" s="12"/>
    </row>
    <row r="871" spans="3:3" ht="14.25" customHeight="1" x14ac:dyDescent="0.35">
      <c r="C871" s="12"/>
    </row>
    <row r="872" spans="3:3" ht="14.25" customHeight="1" x14ac:dyDescent="0.35">
      <c r="C872" s="12"/>
    </row>
    <row r="873" spans="3:3" ht="14.25" customHeight="1" x14ac:dyDescent="0.35">
      <c r="C873" s="12"/>
    </row>
    <row r="874" spans="3:3" ht="14.25" customHeight="1" x14ac:dyDescent="0.35">
      <c r="C874" s="12"/>
    </row>
    <row r="875" spans="3:3" ht="14.25" customHeight="1" x14ac:dyDescent="0.35">
      <c r="C875" s="12"/>
    </row>
    <row r="876" spans="3:3" ht="14.25" customHeight="1" x14ac:dyDescent="0.35">
      <c r="C876" s="12"/>
    </row>
    <row r="877" spans="3:3" ht="14.25" customHeight="1" x14ac:dyDescent="0.35">
      <c r="C877" s="12"/>
    </row>
    <row r="878" spans="3:3" ht="14.25" customHeight="1" x14ac:dyDescent="0.35">
      <c r="C878" s="12"/>
    </row>
    <row r="879" spans="3:3" ht="14.25" customHeight="1" x14ac:dyDescent="0.35">
      <c r="C879" s="12"/>
    </row>
    <row r="880" spans="3:3" ht="14.25" customHeight="1" x14ac:dyDescent="0.35">
      <c r="C880" s="12"/>
    </row>
    <row r="881" spans="3:3" ht="14.25" customHeight="1" x14ac:dyDescent="0.35">
      <c r="C881" s="12"/>
    </row>
    <row r="882" spans="3:3" ht="14.25" customHeight="1" x14ac:dyDescent="0.35">
      <c r="C882" s="12"/>
    </row>
    <row r="883" spans="3:3" ht="14.25" customHeight="1" x14ac:dyDescent="0.35">
      <c r="C883" s="12"/>
    </row>
    <row r="884" spans="3:3" ht="14.25" customHeight="1" x14ac:dyDescent="0.35">
      <c r="C884" s="12"/>
    </row>
    <row r="885" spans="3:3" ht="14.25" customHeight="1" x14ac:dyDescent="0.35">
      <c r="C885" s="12"/>
    </row>
    <row r="886" spans="3:3" ht="14.25" customHeight="1" x14ac:dyDescent="0.35">
      <c r="C886" s="12"/>
    </row>
    <row r="887" spans="3:3" ht="14.25" customHeight="1" x14ac:dyDescent="0.35">
      <c r="C887" s="12"/>
    </row>
    <row r="888" spans="3:3" ht="14.25" customHeight="1" x14ac:dyDescent="0.35">
      <c r="C888" s="12"/>
    </row>
    <row r="889" spans="3:3" ht="14.25" customHeight="1" x14ac:dyDescent="0.35">
      <c r="C889" s="12"/>
    </row>
    <row r="890" spans="3:3" ht="14.25" customHeight="1" x14ac:dyDescent="0.35">
      <c r="C890" s="12"/>
    </row>
    <row r="891" spans="3:3" ht="14.25" customHeight="1" x14ac:dyDescent="0.35">
      <c r="C891" s="12"/>
    </row>
    <row r="892" spans="3:3" ht="14.25" customHeight="1" x14ac:dyDescent="0.35">
      <c r="C892" s="12"/>
    </row>
    <row r="893" spans="3:3" ht="14.25" customHeight="1" x14ac:dyDescent="0.35">
      <c r="C893" s="12"/>
    </row>
    <row r="894" spans="3:3" ht="14.25" customHeight="1" x14ac:dyDescent="0.35">
      <c r="C894" s="12"/>
    </row>
    <row r="895" spans="3:3" ht="14.25" customHeight="1" x14ac:dyDescent="0.35">
      <c r="C895" s="12"/>
    </row>
    <row r="896" spans="3:3" ht="14.25" customHeight="1" x14ac:dyDescent="0.35">
      <c r="C896" s="12"/>
    </row>
    <row r="897" spans="3:3" ht="14.25" customHeight="1" x14ac:dyDescent="0.35">
      <c r="C897" s="12"/>
    </row>
    <row r="898" spans="3:3" ht="14.25" customHeight="1" x14ac:dyDescent="0.35">
      <c r="C898" s="12"/>
    </row>
    <row r="899" spans="3:3" ht="14.25" customHeight="1" x14ac:dyDescent="0.35">
      <c r="C899" s="12"/>
    </row>
    <row r="900" spans="3:3" ht="14.25" customHeight="1" x14ac:dyDescent="0.35">
      <c r="C900" s="12"/>
    </row>
    <row r="901" spans="3:3" ht="14.25" customHeight="1" x14ac:dyDescent="0.35">
      <c r="C901" s="12"/>
    </row>
    <row r="902" spans="3:3" ht="14.25" customHeight="1" x14ac:dyDescent="0.35">
      <c r="C902" s="12"/>
    </row>
    <row r="903" spans="3:3" ht="14.25" customHeight="1" x14ac:dyDescent="0.35">
      <c r="C903" s="12"/>
    </row>
    <row r="904" spans="3:3" ht="14.25" customHeight="1" x14ac:dyDescent="0.35">
      <c r="C904" s="12"/>
    </row>
    <row r="905" spans="3:3" ht="14.25" customHeight="1" x14ac:dyDescent="0.35">
      <c r="C905" s="12"/>
    </row>
    <row r="906" spans="3:3" ht="14.25" customHeight="1" x14ac:dyDescent="0.35">
      <c r="C906" s="12"/>
    </row>
    <row r="907" spans="3:3" ht="14.25" customHeight="1" x14ac:dyDescent="0.35">
      <c r="C907" s="12"/>
    </row>
    <row r="908" spans="3:3" ht="14.25" customHeight="1" x14ac:dyDescent="0.35">
      <c r="C908" s="12"/>
    </row>
    <row r="909" spans="3:3" ht="14.25" customHeight="1" x14ac:dyDescent="0.35">
      <c r="C909" s="12"/>
    </row>
    <row r="910" spans="3:3" ht="14.25" customHeight="1" x14ac:dyDescent="0.35">
      <c r="C910" s="12"/>
    </row>
    <row r="911" spans="3:3" ht="14.25" customHeight="1" x14ac:dyDescent="0.35">
      <c r="C911" s="12"/>
    </row>
    <row r="912" spans="3:3" ht="14.25" customHeight="1" x14ac:dyDescent="0.35">
      <c r="C912" s="12"/>
    </row>
    <row r="913" spans="3:3" ht="14.25" customHeight="1" x14ac:dyDescent="0.35">
      <c r="C913" s="12"/>
    </row>
    <row r="914" spans="3:3" ht="14.25" customHeight="1" x14ac:dyDescent="0.35">
      <c r="C914" s="12"/>
    </row>
    <row r="915" spans="3:3" ht="14.25" customHeight="1" x14ac:dyDescent="0.35">
      <c r="C915" s="12"/>
    </row>
    <row r="916" spans="3:3" ht="14.25" customHeight="1" x14ac:dyDescent="0.35">
      <c r="C916" s="12"/>
    </row>
    <row r="917" spans="3:3" ht="14.25" customHeight="1" x14ac:dyDescent="0.35">
      <c r="C917" s="12"/>
    </row>
    <row r="918" spans="3:3" ht="14.25" customHeight="1" x14ac:dyDescent="0.35">
      <c r="C918" s="12"/>
    </row>
    <row r="919" spans="3:3" ht="14.25" customHeight="1" x14ac:dyDescent="0.35">
      <c r="C919" s="12"/>
    </row>
    <row r="920" spans="3:3" ht="14.25" customHeight="1" x14ac:dyDescent="0.35">
      <c r="C920" s="12"/>
    </row>
    <row r="921" spans="3:3" ht="14.25" customHeight="1" x14ac:dyDescent="0.35">
      <c r="C921" s="12"/>
    </row>
    <row r="922" spans="3:3" ht="14.25" customHeight="1" x14ac:dyDescent="0.35">
      <c r="C922" s="12"/>
    </row>
    <row r="923" spans="3:3" ht="14.25" customHeight="1" x14ac:dyDescent="0.35">
      <c r="C923" s="12"/>
    </row>
    <row r="924" spans="3:3" ht="14.25" customHeight="1" x14ac:dyDescent="0.35">
      <c r="C924" s="12"/>
    </row>
    <row r="925" spans="3:3" ht="14.25" customHeight="1" x14ac:dyDescent="0.35">
      <c r="C925" s="12"/>
    </row>
    <row r="926" spans="3:3" ht="14.25" customHeight="1" x14ac:dyDescent="0.35">
      <c r="C926" s="12"/>
    </row>
    <row r="927" spans="3:3" ht="14.25" customHeight="1" x14ac:dyDescent="0.35">
      <c r="C927" s="12"/>
    </row>
    <row r="928" spans="3:3" ht="14.25" customHeight="1" x14ac:dyDescent="0.35">
      <c r="C928" s="12"/>
    </row>
    <row r="929" spans="3:3" ht="14.25" customHeight="1" x14ac:dyDescent="0.35">
      <c r="C929" s="12"/>
    </row>
    <row r="930" spans="3:3" ht="14.25" customHeight="1" x14ac:dyDescent="0.35">
      <c r="C930" s="12"/>
    </row>
    <row r="931" spans="3:3" ht="14.25" customHeight="1" x14ac:dyDescent="0.35">
      <c r="C931" s="12"/>
    </row>
    <row r="932" spans="3:3" ht="14.25" customHeight="1" x14ac:dyDescent="0.35">
      <c r="C932" s="12"/>
    </row>
    <row r="933" spans="3:3" ht="14.25" customHeight="1" x14ac:dyDescent="0.35">
      <c r="C933" s="12"/>
    </row>
    <row r="934" spans="3:3" ht="14.25" customHeight="1" x14ac:dyDescent="0.35">
      <c r="C934" s="12"/>
    </row>
    <row r="935" spans="3:3" ht="14.25" customHeight="1" x14ac:dyDescent="0.35">
      <c r="C935" s="12"/>
    </row>
    <row r="936" spans="3:3" ht="14.25" customHeight="1" x14ac:dyDescent="0.35">
      <c r="C936" s="12"/>
    </row>
    <row r="937" spans="3:3" ht="14.25" customHeight="1" x14ac:dyDescent="0.35">
      <c r="C937" s="12"/>
    </row>
    <row r="938" spans="3:3" ht="14.25" customHeight="1" x14ac:dyDescent="0.35">
      <c r="C938" s="12"/>
    </row>
    <row r="939" spans="3:3" ht="14.25" customHeight="1" x14ac:dyDescent="0.35">
      <c r="C939" s="12"/>
    </row>
    <row r="940" spans="3:3" ht="14.25" customHeight="1" x14ac:dyDescent="0.35">
      <c r="C940" s="12"/>
    </row>
    <row r="941" spans="3:3" ht="14.25" customHeight="1" x14ac:dyDescent="0.35">
      <c r="C941" s="12"/>
    </row>
    <row r="942" spans="3:3" ht="14.25" customHeight="1" x14ac:dyDescent="0.35">
      <c r="C942" s="12"/>
    </row>
    <row r="943" spans="3:3" ht="14.25" customHeight="1" x14ac:dyDescent="0.35">
      <c r="C943" s="12"/>
    </row>
    <row r="944" spans="3:3" ht="14.25" customHeight="1" x14ac:dyDescent="0.35">
      <c r="C944" s="12"/>
    </row>
    <row r="945" spans="3:3" ht="14.25" customHeight="1" x14ac:dyDescent="0.35">
      <c r="C945" s="12"/>
    </row>
    <row r="946" spans="3:3" ht="14.25" customHeight="1" x14ac:dyDescent="0.35">
      <c r="C946" s="12"/>
    </row>
    <row r="947" spans="3:3" ht="14.25" customHeight="1" x14ac:dyDescent="0.35">
      <c r="C947" s="12"/>
    </row>
    <row r="948" spans="3:3" ht="14.25" customHeight="1" x14ac:dyDescent="0.35">
      <c r="C948" s="12"/>
    </row>
    <row r="949" spans="3:3" ht="14.25" customHeight="1" x14ac:dyDescent="0.35">
      <c r="C949" s="12"/>
    </row>
    <row r="950" spans="3:3" ht="14.25" customHeight="1" x14ac:dyDescent="0.35">
      <c r="C950" s="12"/>
    </row>
    <row r="951" spans="3:3" ht="14.25" customHeight="1" x14ac:dyDescent="0.35">
      <c r="C951" s="12"/>
    </row>
    <row r="952" spans="3:3" ht="14.25" customHeight="1" x14ac:dyDescent="0.35">
      <c r="C952" s="12"/>
    </row>
    <row r="953" spans="3:3" ht="14.25" customHeight="1" x14ac:dyDescent="0.35">
      <c r="C953" s="12"/>
    </row>
    <row r="954" spans="3:3" ht="14.25" customHeight="1" x14ac:dyDescent="0.35">
      <c r="C954" s="12"/>
    </row>
    <row r="955" spans="3:3" ht="14.25" customHeight="1" x14ac:dyDescent="0.35">
      <c r="C955" s="12"/>
    </row>
    <row r="956" spans="3:3" ht="14.25" customHeight="1" x14ac:dyDescent="0.35">
      <c r="C956" s="12"/>
    </row>
    <row r="957" spans="3:3" ht="14.25" customHeight="1" x14ac:dyDescent="0.35">
      <c r="C957" s="12"/>
    </row>
    <row r="958" spans="3:3" ht="14.25" customHeight="1" x14ac:dyDescent="0.35">
      <c r="C958" s="12"/>
    </row>
    <row r="959" spans="3:3" ht="14.25" customHeight="1" x14ac:dyDescent="0.35">
      <c r="C959" s="12"/>
    </row>
    <row r="960" spans="3:3" ht="14.25" customHeight="1" x14ac:dyDescent="0.35">
      <c r="C960" s="12"/>
    </row>
    <row r="961" spans="3:3" ht="14.25" customHeight="1" x14ac:dyDescent="0.35">
      <c r="C961" s="12"/>
    </row>
    <row r="962" spans="3:3" ht="14.25" customHeight="1" x14ac:dyDescent="0.35">
      <c r="C962" s="12"/>
    </row>
    <row r="963" spans="3:3" ht="14.25" customHeight="1" x14ac:dyDescent="0.35">
      <c r="C963" s="12"/>
    </row>
    <row r="964" spans="3:3" ht="14.25" customHeight="1" x14ac:dyDescent="0.35">
      <c r="C964" s="12"/>
    </row>
    <row r="965" spans="3:3" ht="14.25" customHeight="1" x14ac:dyDescent="0.35">
      <c r="C965" s="12"/>
    </row>
    <row r="966" spans="3:3" ht="14.25" customHeight="1" x14ac:dyDescent="0.35">
      <c r="C966" s="12"/>
    </row>
    <row r="967" spans="3:3" ht="14.25" customHeight="1" x14ac:dyDescent="0.35">
      <c r="C967" s="12"/>
    </row>
    <row r="968" spans="3:3" ht="14.25" customHeight="1" x14ac:dyDescent="0.35">
      <c r="C968" s="12"/>
    </row>
    <row r="969" spans="3:3" ht="14.25" customHeight="1" x14ac:dyDescent="0.35">
      <c r="C969" s="12"/>
    </row>
    <row r="970" spans="3:3" ht="14.25" customHeight="1" x14ac:dyDescent="0.35">
      <c r="C970" s="12"/>
    </row>
    <row r="971" spans="3:3" ht="14.25" customHeight="1" x14ac:dyDescent="0.35">
      <c r="C971" s="12"/>
    </row>
    <row r="972" spans="3:3" ht="14.25" customHeight="1" x14ac:dyDescent="0.35">
      <c r="C972" s="12"/>
    </row>
    <row r="973" spans="3:3" ht="14.25" customHeight="1" x14ac:dyDescent="0.35">
      <c r="C973" s="12"/>
    </row>
    <row r="974" spans="3:3" ht="14.25" customHeight="1" x14ac:dyDescent="0.35">
      <c r="C974" s="12"/>
    </row>
    <row r="975" spans="3:3" ht="14.25" customHeight="1" x14ac:dyDescent="0.35">
      <c r="C975" s="12"/>
    </row>
    <row r="976" spans="3:3" ht="14.25" customHeight="1" x14ac:dyDescent="0.35">
      <c r="C976" s="12"/>
    </row>
    <row r="977" spans="3:3" ht="14.25" customHeight="1" x14ac:dyDescent="0.35">
      <c r="C977" s="12"/>
    </row>
    <row r="978" spans="3:3" ht="14.25" customHeight="1" x14ac:dyDescent="0.35">
      <c r="C978" s="12"/>
    </row>
    <row r="979" spans="3:3" ht="14.25" customHeight="1" x14ac:dyDescent="0.35">
      <c r="C979" s="12"/>
    </row>
    <row r="980" spans="3:3" ht="14.25" customHeight="1" x14ac:dyDescent="0.35">
      <c r="C980" s="12"/>
    </row>
    <row r="981" spans="3:3" ht="14.25" customHeight="1" x14ac:dyDescent="0.35">
      <c r="C981" s="12"/>
    </row>
    <row r="982" spans="3:3" ht="14.25" customHeight="1" x14ac:dyDescent="0.35">
      <c r="C982" s="12"/>
    </row>
    <row r="983" spans="3:3" ht="14.25" customHeight="1" x14ac:dyDescent="0.35">
      <c r="C983" s="12"/>
    </row>
    <row r="984" spans="3:3" ht="14.25" customHeight="1" x14ac:dyDescent="0.35">
      <c r="C984" s="12"/>
    </row>
    <row r="985" spans="3:3" ht="14.25" customHeight="1" x14ac:dyDescent="0.35">
      <c r="C985" s="12"/>
    </row>
    <row r="986" spans="3:3" ht="14.25" customHeight="1" x14ac:dyDescent="0.35">
      <c r="C986" s="12"/>
    </row>
    <row r="987" spans="3:3" ht="14.25" customHeight="1" x14ac:dyDescent="0.35">
      <c r="C987" s="12"/>
    </row>
    <row r="988" spans="3:3" ht="14.25" customHeight="1" x14ac:dyDescent="0.35">
      <c r="C988" s="12"/>
    </row>
    <row r="989" spans="3:3" ht="14.25" customHeight="1" x14ac:dyDescent="0.35">
      <c r="C989" s="12"/>
    </row>
    <row r="990" spans="3:3" ht="14.25" customHeight="1" x14ac:dyDescent="0.35">
      <c r="C990" s="12"/>
    </row>
    <row r="991" spans="3:3" ht="14.25" customHeight="1" x14ac:dyDescent="0.35">
      <c r="C991" s="12"/>
    </row>
    <row r="992" spans="3:3" ht="14.25" customHeight="1" x14ac:dyDescent="0.35">
      <c r="C992" s="12"/>
    </row>
    <row r="993" spans="3:3" ht="14.25" customHeight="1" x14ac:dyDescent="0.35">
      <c r="C993" s="12"/>
    </row>
    <row r="994" spans="3:3" ht="14.25" customHeight="1" x14ac:dyDescent="0.35">
      <c r="C994" s="12"/>
    </row>
    <row r="995" spans="3:3" ht="14.25" customHeight="1" x14ac:dyDescent="0.35">
      <c r="C995" s="12"/>
    </row>
    <row r="996" spans="3:3" ht="14.25" customHeight="1" x14ac:dyDescent="0.35">
      <c r="C996" s="12"/>
    </row>
    <row r="997" spans="3:3" ht="14.25" customHeight="1" x14ac:dyDescent="0.35">
      <c r="C997" s="12"/>
    </row>
    <row r="998" spans="3:3" ht="14.25" customHeight="1" x14ac:dyDescent="0.35">
      <c r="C998" s="12"/>
    </row>
    <row r="999" spans="3:3" ht="14.25" customHeight="1" x14ac:dyDescent="0.35">
      <c r="C999" s="12"/>
    </row>
    <row r="1000" spans="3:3" ht="14.25" customHeight="1" x14ac:dyDescent="0.35">
      <c r="C1000" s="12"/>
    </row>
  </sheetData>
  <mergeCells count="17">
    <mergeCell ref="F5:F6"/>
    <mergeCell ref="G5:G6"/>
    <mergeCell ref="P5:P6"/>
    <mergeCell ref="Q5:Q6"/>
    <mergeCell ref="S5:S6"/>
    <mergeCell ref="H5:H6"/>
    <mergeCell ref="I5:I6"/>
    <mergeCell ref="J5:J6"/>
    <mergeCell ref="K5:K6"/>
    <mergeCell ref="L5:L6"/>
    <mergeCell ref="M5:M6"/>
    <mergeCell ref="O5:O6"/>
    <mergeCell ref="A5:A6"/>
    <mergeCell ref="B5:B6"/>
    <mergeCell ref="C5:C6"/>
    <mergeCell ref="D5:D6"/>
    <mergeCell ref="E5:E6"/>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00"/>
  <sheetViews>
    <sheetView workbookViewId="0"/>
  </sheetViews>
  <sheetFormatPr defaultColWidth="12.6328125" defaultRowHeight="15" customHeight="1" x14ac:dyDescent="0.35"/>
  <cols>
    <col min="1" max="1" width="5.08984375" customWidth="1"/>
    <col min="2" max="2" width="13.08984375" customWidth="1"/>
    <col min="3" max="3" width="16.453125" customWidth="1"/>
    <col min="4" max="8" width="8.6328125" customWidth="1"/>
    <col min="9" max="9" width="14.26953125" customWidth="1"/>
    <col min="10" max="26" width="8.6328125" customWidth="1"/>
  </cols>
  <sheetData>
    <row r="1" spans="1:19" ht="14.25" customHeight="1" x14ac:dyDescent="0.4">
      <c r="A1" s="18" t="s">
        <v>60</v>
      </c>
      <c r="C1" s="12"/>
    </row>
    <row r="2" spans="1:19" ht="14.25" customHeight="1" x14ac:dyDescent="0.35">
      <c r="C2" s="12"/>
    </row>
    <row r="3" spans="1:19" ht="14.25" customHeight="1" x14ac:dyDescent="0.35">
      <c r="A3" s="36" t="s">
        <v>18</v>
      </c>
      <c r="B3" s="36" t="s">
        <v>19</v>
      </c>
      <c r="C3" s="37" t="s">
        <v>20</v>
      </c>
      <c r="D3" s="36" t="s">
        <v>21</v>
      </c>
      <c r="E3" s="36" t="s">
        <v>22</v>
      </c>
      <c r="F3" s="36" t="s">
        <v>23</v>
      </c>
      <c r="G3" s="36" t="s">
        <v>24</v>
      </c>
      <c r="H3" s="36" t="s">
        <v>25</v>
      </c>
      <c r="I3" s="36" t="s">
        <v>26</v>
      </c>
      <c r="J3" s="36" t="s">
        <v>27</v>
      </c>
      <c r="K3" s="36" t="s">
        <v>28</v>
      </c>
      <c r="L3" s="36" t="s">
        <v>29</v>
      </c>
      <c r="M3" s="36" t="s">
        <v>30</v>
      </c>
      <c r="N3" s="19" t="s">
        <v>31</v>
      </c>
      <c r="O3" s="36" t="s">
        <v>32</v>
      </c>
      <c r="P3" s="36" t="s">
        <v>33</v>
      </c>
      <c r="Q3" s="36" t="s">
        <v>34</v>
      </c>
      <c r="R3" s="19" t="s">
        <v>35</v>
      </c>
      <c r="S3" s="36" t="s">
        <v>36</v>
      </c>
    </row>
    <row r="4" spans="1:19" ht="14.25" customHeight="1" x14ac:dyDescent="0.35">
      <c r="A4" s="34"/>
      <c r="B4" s="34"/>
      <c r="C4" s="34"/>
      <c r="D4" s="34"/>
      <c r="E4" s="34"/>
      <c r="F4" s="34"/>
      <c r="G4" s="34"/>
      <c r="H4" s="34"/>
      <c r="I4" s="34"/>
      <c r="J4" s="34"/>
      <c r="K4" s="34"/>
      <c r="L4" s="34"/>
      <c r="M4" s="34"/>
      <c r="N4" s="19" t="s">
        <v>37</v>
      </c>
      <c r="O4" s="34"/>
      <c r="P4" s="34"/>
      <c r="Q4" s="34"/>
      <c r="R4" s="19" t="s">
        <v>38</v>
      </c>
      <c r="S4" s="34"/>
    </row>
    <row r="5" spans="1:19" ht="14.25" customHeight="1" x14ac:dyDescent="0.35">
      <c r="A5" s="20">
        <v>1</v>
      </c>
      <c r="B5" s="20" t="s">
        <v>61</v>
      </c>
      <c r="C5" s="21">
        <v>2806250043371</v>
      </c>
      <c r="D5" s="20" t="s">
        <v>62</v>
      </c>
      <c r="E5" s="20" t="s">
        <v>63</v>
      </c>
      <c r="F5" s="20"/>
      <c r="G5" s="20" t="s">
        <v>42</v>
      </c>
      <c r="H5" s="20" t="s">
        <v>43</v>
      </c>
      <c r="I5" s="20" t="s">
        <v>44</v>
      </c>
      <c r="J5" s="20" t="s">
        <v>64</v>
      </c>
      <c r="K5" s="20">
        <v>10794</v>
      </c>
      <c r="L5" s="20" t="s">
        <v>65</v>
      </c>
      <c r="M5" s="20" t="s">
        <v>66</v>
      </c>
      <c r="N5" s="20" t="s">
        <v>48</v>
      </c>
      <c r="O5" s="20" t="s">
        <v>49</v>
      </c>
      <c r="P5" s="20">
        <v>50</v>
      </c>
      <c r="Q5" s="20" t="s">
        <v>50</v>
      </c>
      <c r="R5" s="20">
        <v>700</v>
      </c>
      <c r="S5" s="20">
        <v>2</v>
      </c>
    </row>
    <row r="6" spans="1:19" ht="14.25" customHeight="1" x14ac:dyDescent="0.35">
      <c r="A6" s="20">
        <v>2</v>
      </c>
      <c r="B6" s="20" t="s">
        <v>67</v>
      </c>
      <c r="C6" s="21">
        <v>2406250067261</v>
      </c>
      <c r="D6" s="20" t="s">
        <v>68</v>
      </c>
      <c r="E6" s="20" t="s">
        <v>69</v>
      </c>
      <c r="F6" s="20"/>
      <c r="G6" s="20" t="s">
        <v>42</v>
      </c>
      <c r="H6" s="20" t="s">
        <v>43</v>
      </c>
      <c r="I6" s="20" t="s">
        <v>44</v>
      </c>
      <c r="J6" s="20" t="s">
        <v>70</v>
      </c>
      <c r="K6" s="20">
        <v>10391</v>
      </c>
      <c r="L6" s="20" t="s">
        <v>71</v>
      </c>
      <c r="M6" s="20" t="s">
        <v>72</v>
      </c>
      <c r="N6" s="20" t="s">
        <v>48</v>
      </c>
      <c r="O6" s="20" t="s">
        <v>49</v>
      </c>
      <c r="P6" s="20">
        <v>1</v>
      </c>
      <c r="Q6" s="20" t="s">
        <v>50</v>
      </c>
      <c r="R6" s="20" t="s">
        <v>51</v>
      </c>
      <c r="S6" s="20">
        <v>2</v>
      </c>
    </row>
    <row r="7" spans="1:19" ht="14.25" customHeight="1" x14ac:dyDescent="0.35">
      <c r="A7" s="20">
        <v>3</v>
      </c>
      <c r="B7" s="20" t="s">
        <v>73</v>
      </c>
      <c r="C7" s="21">
        <v>2406250067261</v>
      </c>
      <c r="D7" s="20" t="s">
        <v>68</v>
      </c>
      <c r="E7" s="20" t="s">
        <v>69</v>
      </c>
      <c r="F7" s="20"/>
      <c r="G7" s="20" t="s">
        <v>42</v>
      </c>
      <c r="H7" s="20" t="s">
        <v>43</v>
      </c>
      <c r="I7" s="20" t="s">
        <v>44</v>
      </c>
      <c r="J7" s="20" t="s">
        <v>70</v>
      </c>
      <c r="K7" s="20">
        <v>10722</v>
      </c>
      <c r="L7" s="20" t="s">
        <v>74</v>
      </c>
      <c r="M7" s="20" t="s">
        <v>75</v>
      </c>
      <c r="N7" s="20" t="s">
        <v>48</v>
      </c>
      <c r="O7" s="20" t="s">
        <v>49</v>
      </c>
      <c r="P7" s="20">
        <v>1.2</v>
      </c>
      <c r="Q7" s="20" t="s">
        <v>50</v>
      </c>
      <c r="R7" s="20" t="s">
        <v>76</v>
      </c>
      <c r="S7" s="20">
        <v>2</v>
      </c>
    </row>
    <row r="8" spans="1:19" ht="14.25" customHeight="1" x14ac:dyDescent="0.35">
      <c r="A8" s="20">
        <v>4</v>
      </c>
      <c r="B8" s="20" t="s">
        <v>77</v>
      </c>
      <c r="C8" s="21">
        <v>2406250067261</v>
      </c>
      <c r="D8" s="20" t="s">
        <v>68</v>
      </c>
      <c r="E8" s="20" t="s">
        <v>69</v>
      </c>
      <c r="F8" s="20"/>
      <c r="G8" s="20" t="s">
        <v>42</v>
      </c>
      <c r="H8" s="20" t="s">
        <v>43</v>
      </c>
      <c r="I8" s="20" t="s">
        <v>44</v>
      </c>
      <c r="J8" s="20" t="s">
        <v>70</v>
      </c>
      <c r="K8" s="20">
        <v>10799</v>
      </c>
      <c r="L8" s="20" t="s">
        <v>78</v>
      </c>
      <c r="M8" s="20" t="s">
        <v>79</v>
      </c>
      <c r="N8" s="20" t="s">
        <v>48</v>
      </c>
      <c r="O8" s="20" t="s">
        <v>49</v>
      </c>
      <c r="P8" s="20">
        <v>1.5</v>
      </c>
      <c r="Q8" s="20" t="s">
        <v>50</v>
      </c>
      <c r="R8" s="20" t="s">
        <v>80</v>
      </c>
      <c r="S8" s="20">
        <v>2</v>
      </c>
    </row>
    <row r="9" spans="1:19" ht="14.25" customHeight="1" x14ac:dyDescent="0.35">
      <c r="A9" s="20">
        <v>5</v>
      </c>
      <c r="B9" s="20" t="s">
        <v>81</v>
      </c>
      <c r="C9" s="21">
        <v>2306250114135</v>
      </c>
      <c r="D9" s="20" t="s">
        <v>82</v>
      </c>
      <c r="E9" s="20" t="s">
        <v>83</v>
      </c>
      <c r="F9" s="20">
        <v>85369449999</v>
      </c>
      <c r="G9" s="20" t="s">
        <v>42</v>
      </c>
      <c r="H9" s="20" t="s">
        <v>43</v>
      </c>
      <c r="I9" s="20" t="s">
        <v>44</v>
      </c>
      <c r="J9" s="20" t="s">
        <v>84</v>
      </c>
      <c r="K9" s="20"/>
      <c r="L9" s="20"/>
      <c r="M9" s="20"/>
      <c r="N9" s="20"/>
      <c r="O9" s="20"/>
      <c r="P9" s="20">
        <v>0</v>
      </c>
      <c r="Q9" s="20"/>
      <c r="R9" s="20">
        <v>0</v>
      </c>
      <c r="S9" s="20">
        <v>0</v>
      </c>
    </row>
    <row r="10" spans="1:19" ht="14.25" customHeight="1" x14ac:dyDescent="0.35">
      <c r="A10" s="20">
        <v>6</v>
      </c>
      <c r="B10" s="20" t="s">
        <v>85</v>
      </c>
      <c r="C10" s="21">
        <v>2106250053146</v>
      </c>
      <c r="D10" s="20" t="s">
        <v>86</v>
      </c>
      <c r="E10" s="20" t="s">
        <v>87</v>
      </c>
      <c r="F10" s="20"/>
      <c r="G10" s="20" t="s">
        <v>42</v>
      </c>
      <c r="H10" s="20" t="s">
        <v>43</v>
      </c>
      <c r="I10" s="20" t="s">
        <v>44</v>
      </c>
      <c r="J10" s="20" t="s">
        <v>88</v>
      </c>
      <c r="K10" s="20">
        <v>31001</v>
      </c>
      <c r="L10" s="20" t="s">
        <v>89</v>
      </c>
      <c r="M10" s="20" t="s">
        <v>90</v>
      </c>
      <c r="N10" s="20" t="s">
        <v>48</v>
      </c>
      <c r="O10" s="20" t="s">
        <v>49</v>
      </c>
      <c r="P10" s="20">
        <v>1</v>
      </c>
      <c r="Q10" s="20" t="s">
        <v>91</v>
      </c>
      <c r="R10" s="20" t="s">
        <v>59</v>
      </c>
      <c r="S10" s="20">
        <v>2</v>
      </c>
    </row>
    <row r="11" spans="1:19" ht="14.25" customHeight="1" x14ac:dyDescent="0.35">
      <c r="A11" s="20">
        <v>7</v>
      </c>
      <c r="B11" s="20" t="s">
        <v>92</v>
      </c>
      <c r="C11" s="21">
        <v>2006250043932</v>
      </c>
      <c r="D11" s="20" t="s">
        <v>93</v>
      </c>
      <c r="E11" s="20" t="s">
        <v>94</v>
      </c>
      <c r="F11" s="20"/>
      <c r="G11" s="20" t="s">
        <v>42</v>
      </c>
      <c r="H11" s="20" t="s">
        <v>43</v>
      </c>
      <c r="I11" s="20" t="s">
        <v>44</v>
      </c>
      <c r="J11" s="20" t="s">
        <v>95</v>
      </c>
      <c r="K11" s="20">
        <v>28224</v>
      </c>
      <c r="L11" s="20" t="s">
        <v>96</v>
      </c>
      <c r="M11" s="20" t="s">
        <v>97</v>
      </c>
      <c r="N11" s="20" t="s">
        <v>98</v>
      </c>
      <c r="O11" s="20" t="s">
        <v>49</v>
      </c>
      <c r="P11" s="20">
        <v>1</v>
      </c>
      <c r="Q11" s="20" t="s">
        <v>99</v>
      </c>
      <c r="R11" s="20" t="s">
        <v>100</v>
      </c>
      <c r="S11" s="20">
        <v>1</v>
      </c>
    </row>
    <row r="12" spans="1:19" ht="14.25" customHeight="1" x14ac:dyDescent="0.35">
      <c r="A12" s="20">
        <v>8</v>
      </c>
      <c r="B12" s="20" t="s">
        <v>101</v>
      </c>
      <c r="C12" s="21">
        <v>2006250061728</v>
      </c>
      <c r="D12" s="20" t="s">
        <v>102</v>
      </c>
      <c r="E12" s="20" t="s">
        <v>103</v>
      </c>
      <c r="F12" s="20"/>
      <c r="G12" s="20" t="s">
        <v>42</v>
      </c>
      <c r="H12" s="20" t="s">
        <v>43</v>
      </c>
      <c r="I12" s="20" t="s">
        <v>44</v>
      </c>
      <c r="J12" s="20" t="s">
        <v>104</v>
      </c>
      <c r="K12" s="20">
        <v>23963</v>
      </c>
      <c r="L12" s="20" t="s">
        <v>105</v>
      </c>
      <c r="M12" s="20" t="s">
        <v>106</v>
      </c>
      <c r="N12" s="20" t="s">
        <v>48</v>
      </c>
      <c r="O12" s="20" t="s">
        <v>49</v>
      </c>
      <c r="P12" s="20">
        <v>1</v>
      </c>
      <c r="Q12" s="20" t="s">
        <v>107</v>
      </c>
      <c r="R12" s="20" t="s">
        <v>108</v>
      </c>
      <c r="S12" s="20">
        <v>2</v>
      </c>
    </row>
    <row r="13" spans="1:19" ht="14.25" customHeight="1" x14ac:dyDescent="0.35">
      <c r="A13" s="20">
        <v>9</v>
      </c>
      <c r="B13" s="20" t="s">
        <v>109</v>
      </c>
      <c r="C13" s="21">
        <v>1806250108967</v>
      </c>
      <c r="D13" s="20" t="s">
        <v>110</v>
      </c>
      <c r="E13" s="20" t="s">
        <v>111</v>
      </c>
      <c r="F13" s="20"/>
      <c r="G13" s="20" t="s">
        <v>42</v>
      </c>
      <c r="H13" s="20" t="s">
        <v>43</v>
      </c>
      <c r="I13" s="20" t="s">
        <v>44</v>
      </c>
      <c r="J13" s="20" t="s">
        <v>112</v>
      </c>
      <c r="K13" s="20">
        <v>10772</v>
      </c>
      <c r="L13" s="20" t="s">
        <v>113</v>
      </c>
      <c r="M13" s="20" t="s">
        <v>114</v>
      </c>
      <c r="N13" s="20" t="s">
        <v>48</v>
      </c>
      <c r="O13" s="20" t="s">
        <v>49</v>
      </c>
      <c r="P13" s="20">
        <v>5</v>
      </c>
      <c r="Q13" s="20" t="s">
        <v>115</v>
      </c>
      <c r="R13" s="20" t="s">
        <v>59</v>
      </c>
      <c r="S13" s="20">
        <v>2</v>
      </c>
    </row>
    <row r="14" spans="1:19" ht="14.25" customHeight="1" x14ac:dyDescent="0.35">
      <c r="A14" s="20">
        <v>10</v>
      </c>
      <c r="B14" s="20" t="s">
        <v>116</v>
      </c>
      <c r="C14" s="21">
        <v>1706250123489</v>
      </c>
      <c r="D14" s="20" t="s">
        <v>117</v>
      </c>
      <c r="E14" s="20" t="s">
        <v>118</v>
      </c>
      <c r="F14" s="20"/>
      <c r="G14" s="20" t="s">
        <v>42</v>
      </c>
      <c r="H14" s="20" t="s">
        <v>43</v>
      </c>
      <c r="I14" s="20" t="s">
        <v>44</v>
      </c>
      <c r="J14" s="20" t="s">
        <v>119</v>
      </c>
      <c r="K14" s="20">
        <v>45407</v>
      </c>
      <c r="L14" s="20" t="s">
        <v>120</v>
      </c>
      <c r="M14" s="20" t="s">
        <v>121</v>
      </c>
      <c r="N14" s="20" t="s">
        <v>98</v>
      </c>
      <c r="O14" s="20" t="s">
        <v>49</v>
      </c>
      <c r="P14" s="20">
        <v>1</v>
      </c>
      <c r="Q14" s="20" t="s">
        <v>122</v>
      </c>
      <c r="R14" s="20" t="s">
        <v>123</v>
      </c>
      <c r="S14" s="20">
        <v>1</v>
      </c>
    </row>
    <row r="15" spans="1:19" ht="14.25" customHeight="1" x14ac:dyDescent="0.35">
      <c r="A15" s="20">
        <v>11</v>
      </c>
      <c r="B15" s="20" t="s">
        <v>124</v>
      </c>
      <c r="C15" s="21">
        <v>2005250119182</v>
      </c>
      <c r="D15" s="20" t="s">
        <v>125</v>
      </c>
      <c r="E15" s="20" t="s">
        <v>103</v>
      </c>
      <c r="F15" s="20"/>
      <c r="G15" s="20" t="s">
        <v>42</v>
      </c>
      <c r="H15" s="20" t="s">
        <v>43</v>
      </c>
      <c r="I15" s="20" t="s">
        <v>44</v>
      </c>
      <c r="J15" s="20" t="s">
        <v>126</v>
      </c>
      <c r="K15" s="20">
        <v>10772</v>
      </c>
      <c r="L15" s="20" t="s">
        <v>113</v>
      </c>
      <c r="M15" s="20" t="s">
        <v>127</v>
      </c>
      <c r="N15" s="20" t="s">
        <v>48</v>
      </c>
      <c r="O15" s="20" t="s">
        <v>49</v>
      </c>
      <c r="P15" s="20">
        <v>50</v>
      </c>
      <c r="Q15" s="20" t="s">
        <v>50</v>
      </c>
      <c r="R15" s="20">
        <v>500</v>
      </c>
      <c r="S15" s="20">
        <v>1</v>
      </c>
    </row>
    <row r="16" spans="1:19" ht="14.25" customHeight="1" x14ac:dyDescent="0.35">
      <c r="A16" s="20">
        <v>12</v>
      </c>
      <c r="B16" s="20" t="s">
        <v>128</v>
      </c>
      <c r="C16" s="21">
        <v>1606250119596</v>
      </c>
      <c r="D16" s="20" t="s">
        <v>129</v>
      </c>
      <c r="E16" s="20" t="s">
        <v>130</v>
      </c>
      <c r="F16" s="20"/>
      <c r="G16" s="20" t="s">
        <v>42</v>
      </c>
      <c r="H16" s="20" t="s">
        <v>43</v>
      </c>
      <c r="I16" s="20" t="s">
        <v>44</v>
      </c>
      <c r="J16" s="20" t="s">
        <v>131</v>
      </c>
      <c r="K16" s="20">
        <v>45407</v>
      </c>
      <c r="L16" s="20" t="s">
        <v>120</v>
      </c>
      <c r="M16" s="20" t="s">
        <v>121</v>
      </c>
      <c r="N16" s="20" t="s">
        <v>98</v>
      </c>
      <c r="O16" s="20" t="s">
        <v>49</v>
      </c>
      <c r="P16" s="20">
        <v>5</v>
      </c>
      <c r="Q16" s="20" t="s">
        <v>122</v>
      </c>
      <c r="R16" s="20" t="s">
        <v>132</v>
      </c>
      <c r="S16" s="20">
        <v>2</v>
      </c>
    </row>
    <row r="17" spans="1:19" ht="14.25" customHeight="1" x14ac:dyDescent="0.35">
      <c r="A17" s="20">
        <v>13</v>
      </c>
      <c r="B17" s="20" t="s">
        <v>133</v>
      </c>
      <c r="C17" s="21">
        <v>1506250009051</v>
      </c>
      <c r="D17" s="20" t="s">
        <v>134</v>
      </c>
      <c r="E17" s="20" t="s">
        <v>103</v>
      </c>
      <c r="F17" s="20"/>
      <c r="G17" s="20" t="s">
        <v>42</v>
      </c>
      <c r="H17" s="20" t="s">
        <v>43</v>
      </c>
      <c r="I17" s="20" t="s">
        <v>44</v>
      </c>
      <c r="J17" s="20" t="s">
        <v>135</v>
      </c>
      <c r="K17" s="20">
        <v>10710</v>
      </c>
      <c r="L17" s="20" t="s">
        <v>136</v>
      </c>
      <c r="M17" s="20" t="s">
        <v>137</v>
      </c>
      <c r="N17" s="20" t="s">
        <v>48</v>
      </c>
      <c r="O17" s="20" t="s">
        <v>49</v>
      </c>
      <c r="P17" s="20">
        <v>50</v>
      </c>
      <c r="Q17" s="20" t="s">
        <v>50</v>
      </c>
      <c r="R17" s="20">
        <v>500</v>
      </c>
      <c r="S17" s="20">
        <v>2</v>
      </c>
    </row>
    <row r="18" spans="1:19" ht="14.25" customHeight="1" x14ac:dyDescent="0.35">
      <c r="A18" s="20">
        <v>14</v>
      </c>
      <c r="B18" s="20" t="s">
        <v>138</v>
      </c>
      <c r="C18" s="21">
        <v>1409220027895</v>
      </c>
      <c r="D18" s="20" t="s">
        <v>139</v>
      </c>
      <c r="E18" s="20" t="s">
        <v>140</v>
      </c>
      <c r="F18" s="20"/>
      <c r="G18" s="20" t="s">
        <v>42</v>
      </c>
      <c r="H18" s="20" t="s">
        <v>43</v>
      </c>
      <c r="I18" s="20" t="s">
        <v>44</v>
      </c>
      <c r="J18" s="20" t="s">
        <v>141</v>
      </c>
      <c r="K18" s="20">
        <v>10614</v>
      </c>
      <c r="L18" s="20" t="s">
        <v>142</v>
      </c>
      <c r="M18" s="20" t="s">
        <v>143</v>
      </c>
      <c r="N18" s="20" t="s">
        <v>48</v>
      </c>
      <c r="O18" s="20" t="s">
        <v>49</v>
      </c>
      <c r="P18" s="20">
        <v>1</v>
      </c>
      <c r="Q18" s="20" t="s">
        <v>107</v>
      </c>
      <c r="R18" s="20" t="s">
        <v>51</v>
      </c>
      <c r="S18" s="20">
        <v>3</v>
      </c>
    </row>
    <row r="19" spans="1:19" ht="14.25" customHeight="1" x14ac:dyDescent="0.35">
      <c r="A19" s="20">
        <v>15</v>
      </c>
      <c r="B19" s="20" t="s">
        <v>144</v>
      </c>
      <c r="C19" s="21">
        <v>1406250045814</v>
      </c>
      <c r="D19" s="20" t="s">
        <v>145</v>
      </c>
      <c r="E19" s="20" t="s">
        <v>146</v>
      </c>
      <c r="F19" s="20"/>
      <c r="G19" s="20" t="s">
        <v>42</v>
      </c>
      <c r="H19" s="20" t="s">
        <v>43</v>
      </c>
      <c r="I19" s="20" t="s">
        <v>44</v>
      </c>
      <c r="J19" s="20" t="s">
        <v>147</v>
      </c>
      <c r="K19" s="20">
        <v>16230</v>
      </c>
      <c r="L19" s="20" t="s">
        <v>148</v>
      </c>
      <c r="M19" s="20" t="s">
        <v>149</v>
      </c>
      <c r="N19" s="20" t="s">
        <v>48</v>
      </c>
      <c r="O19" s="20" t="s">
        <v>49</v>
      </c>
      <c r="P19" s="20">
        <v>1</v>
      </c>
      <c r="Q19" s="20" t="s">
        <v>107</v>
      </c>
      <c r="R19" s="20" t="s">
        <v>59</v>
      </c>
      <c r="S19" s="20">
        <v>3</v>
      </c>
    </row>
    <row r="20" spans="1:19" ht="14.25" customHeight="1" x14ac:dyDescent="0.35">
      <c r="A20" s="20">
        <v>16</v>
      </c>
      <c r="B20" s="20" t="s">
        <v>150</v>
      </c>
      <c r="C20" s="21">
        <v>1306250002545</v>
      </c>
      <c r="D20" s="20" t="s">
        <v>151</v>
      </c>
      <c r="E20" s="20" t="s">
        <v>152</v>
      </c>
      <c r="F20" s="20"/>
      <c r="G20" s="20" t="s">
        <v>42</v>
      </c>
      <c r="H20" s="20" t="s">
        <v>43</v>
      </c>
      <c r="I20" s="20" t="s">
        <v>44</v>
      </c>
      <c r="J20" s="20" t="s">
        <v>153</v>
      </c>
      <c r="K20" s="20">
        <v>10621</v>
      </c>
      <c r="L20" s="20" t="s">
        <v>154</v>
      </c>
      <c r="M20" s="20"/>
      <c r="N20" s="20" t="s">
        <v>48</v>
      </c>
      <c r="O20" s="20" t="s">
        <v>49</v>
      </c>
      <c r="P20" s="20">
        <v>836</v>
      </c>
      <c r="Q20" s="20" t="s">
        <v>50</v>
      </c>
      <c r="R20" s="20" t="s">
        <v>155</v>
      </c>
      <c r="S20" s="20">
        <v>6</v>
      </c>
    </row>
    <row r="21" spans="1:19" ht="14.25" customHeight="1" x14ac:dyDescent="0.35">
      <c r="A21" s="20">
        <v>17</v>
      </c>
      <c r="B21" s="20" t="s">
        <v>156</v>
      </c>
      <c r="C21" s="21">
        <v>1206250088112</v>
      </c>
      <c r="D21" s="20" t="s">
        <v>157</v>
      </c>
      <c r="E21" s="20" t="s">
        <v>103</v>
      </c>
      <c r="F21" s="20"/>
      <c r="G21" s="20" t="s">
        <v>42</v>
      </c>
      <c r="H21" s="20" t="s">
        <v>43</v>
      </c>
      <c r="I21" s="20" t="s">
        <v>44</v>
      </c>
      <c r="J21" s="20" t="s">
        <v>126</v>
      </c>
      <c r="K21" s="20">
        <v>10794</v>
      </c>
      <c r="L21" s="20" t="s">
        <v>65</v>
      </c>
      <c r="M21" s="20" t="s">
        <v>66</v>
      </c>
      <c r="N21" s="20" t="s">
        <v>48</v>
      </c>
      <c r="O21" s="20" t="s">
        <v>49</v>
      </c>
      <c r="P21" s="20">
        <v>50</v>
      </c>
      <c r="Q21" s="20" t="s">
        <v>50</v>
      </c>
      <c r="R21" s="20">
        <v>500</v>
      </c>
      <c r="S21" s="20">
        <v>1</v>
      </c>
    </row>
    <row r="22" spans="1:19" ht="14.25" customHeight="1" x14ac:dyDescent="0.35">
      <c r="A22" s="20">
        <v>18</v>
      </c>
      <c r="B22" s="20" t="s">
        <v>158</v>
      </c>
      <c r="C22" s="21">
        <v>1006250111486</v>
      </c>
      <c r="D22" s="20" t="s">
        <v>159</v>
      </c>
      <c r="E22" s="20" t="s">
        <v>160</v>
      </c>
      <c r="F22" s="20"/>
      <c r="G22" s="20" t="s">
        <v>42</v>
      </c>
      <c r="H22" s="20" t="s">
        <v>43</v>
      </c>
      <c r="I22" s="20" t="s">
        <v>44</v>
      </c>
      <c r="J22" s="20" t="s">
        <v>161</v>
      </c>
      <c r="K22" s="20">
        <v>11090</v>
      </c>
      <c r="L22" s="20" t="s">
        <v>162</v>
      </c>
      <c r="M22" s="20" t="s">
        <v>163</v>
      </c>
      <c r="N22" s="20" t="s">
        <v>48</v>
      </c>
      <c r="O22" s="20" t="s">
        <v>49</v>
      </c>
      <c r="P22" s="20">
        <v>250</v>
      </c>
      <c r="Q22" s="20" t="s">
        <v>58</v>
      </c>
      <c r="R22" s="20">
        <v>500</v>
      </c>
      <c r="S22" s="20">
        <v>1</v>
      </c>
    </row>
    <row r="23" spans="1:19" ht="14.25" customHeight="1" x14ac:dyDescent="0.35">
      <c r="A23" s="20">
        <v>19</v>
      </c>
      <c r="B23" s="20" t="s">
        <v>164</v>
      </c>
      <c r="C23" s="21">
        <v>1006250111486</v>
      </c>
      <c r="D23" s="20" t="s">
        <v>159</v>
      </c>
      <c r="E23" s="20" t="s">
        <v>160</v>
      </c>
      <c r="F23" s="20"/>
      <c r="G23" s="20" t="s">
        <v>42</v>
      </c>
      <c r="H23" s="20" t="s">
        <v>43</v>
      </c>
      <c r="I23" s="20" t="s">
        <v>44</v>
      </c>
      <c r="J23" s="20" t="s">
        <v>161</v>
      </c>
      <c r="K23" s="20">
        <v>10750</v>
      </c>
      <c r="L23" s="20" t="s">
        <v>165</v>
      </c>
      <c r="M23" s="20" t="s">
        <v>166</v>
      </c>
      <c r="N23" s="20" t="s">
        <v>98</v>
      </c>
      <c r="O23" s="20" t="s">
        <v>49</v>
      </c>
      <c r="P23" s="20">
        <v>200</v>
      </c>
      <c r="Q23" s="20" t="s">
        <v>50</v>
      </c>
      <c r="R23" s="20">
        <v>600</v>
      </c>
      <c r="S23" s="20">
        <v>1</v>
      </c>
    </row>
    <row r="24" spans="1:19" ht="14.25" customHeight="1" x14ac:dyDescent="0.35">
      <c r="A24" s="20">
        <v>20</v>
      </c>
      <c r="B24" s="20" t="s">
        <v>164</v>
      </c>
      <c r="C24" s="21">
        <v>1006250111486</v>
      </c>
      <c r="D24" s="20" t="s">
        <v>159</v>
      </c>
      <c r="E24" s="20" t="s">
        <v>160</v>
      </c>
      <c r="F24" s="20"/>
      <c r="G24" s="20" t="s">
        <v>42</v>
      </c>
      <c r="H24" s="20" t="s">
        <v>43</v>
      </c>
      <c r="I24" s="20" t="s">
        <v>44</v>
      </c>
      <c r="J24" s="20" t="s">
        <v>161</v>
      </c>
      <c r="K24" s="20">
        <v>10750</v>
      </c>
      <c r="L24" s="20" t="s">
        <v>165</v>
      </c>
      <c r="M24" s="20" t="s">
        <v>167</v>
      </c>
      <c r="N24" s="20" t="s">
        <v>98</v>
      </c>
      <c r="O24" s="20" t="s">
        <v>49</v>
      </c>
      <c r="P24" s="20">
        <v>200</v>
      </c>
      <c r="Q24" s="20" t="s">
        <v>50</v>
      </c>
      <c r="R24" s="20">
        <v>600</v>
      </c>
      <c r="S24" s="20">
        <v>1</v>
      </c>
    </row>
    <row r="25" spans="1:19" ht="14.25" customHeight="1" x14ac:dyDescent="0.35">
      <c r="A25" s="20">
        <v>21</v>
      </c>
      <c r="B25" s="20" t="s">
        <v>164</v>
      </c>
      <c r="C25" s="21">
        <v>1006250111486</v>
      </c>
      <c r="D25" s="20" t="s">
        <v>159</v>
      </c>
      <c r="E25" s="20" t="s">
        <v>160</v>
      </c>
      <c r="F25" s="20"/>
      <c r="G25" s="20" t="s">
        <v>42</v>
      </c>
      <c r="H25" s="20" t="s">
        <v>43</v>
      </c>
      <c r="I25" s="20" t="s">
        <v>44</v>
      </c>
      <c r="J25" s="20" t="s">
        <v>161</v>
      </c>
      <c r="K25" s="20">
        <v>10750</v>
      </c>
      <c r="L25" s="20" t="s">
        <v>165</v>
      </c>
      <c r="M25" s="20" t="s">
        <v>168</v>
      </c>
      <c r="N25" s="20" t="s">
        <v>98</v>
      </c>
      <c r="O25" s="20" t="s">
        <v>49</v>
      </c>
      <c r="P25" s="20">
        <v>200</v>
      </c>
      <c r="Q25" s="20" t="s">
        <v>50</v>
      </c>
      <c r="R25" s="20">
        <v>600</v>
      </c>
      <c r="S25" s="20">
        <v>1</v>
      </c>
    </row>
    <row r="26" spans="1:19" ht="14.25" customHeight="1" x14ac:dyDescent="0.35">
      <c r="A26" s="20">
        <v>22</v>
      </c>
      <c r="B26" s="20" t="s">
        <v>169</v>
      </c>
      <c r="C26" s="21">
        <v>1006250002384</v>
      </c>
      <c r="D26" s="20" t="s">
        <v>170</v>
      </c>
      <c r="E26" s="20" t="s">
        <v>103</v>
      </c>
      <c r="F26" s="20"/>
      <c r="G26" s="20" t="s">
        <v>42</v>
      </c>
      <c r="H26" s="20" t="s">
        <v>43</v>
      </c>
      <c r="I26" s="20" t="s">
        <v>44</v>
      </c>
      <c r="J26" s="20" t="s">
        <v>171</v>
      </c>
      <c r="K26" s="20">
        <v>10614</v>
      </c>
      <c r="L26" s="20" t="s">
        <v>142</v>
      </c>
      <c r="M26" s="20" t="s">
        <v>172</v>
      </c>
      <c r="N26" s="20" t="s">
        <v>48</v>
      </c>
      <c r="O26" s="20" t="s">
        <v>49</v>
      </c>
      <c r="P26" s="20">
        <v>100</v>
      </c>
      <c r="Q26" s="20" t="s">
        <v>50</v>
      </c>
      <c r="R26" s="20" t="s">
        <v>173</v>
      </c>
      <c r="S26" s="20">
        <v>2</v>
      </c>
    </row>
    <row r="27" spans="1:19" ht="14.25" customHeight="1" x14ac:dyDescent="0.35">
      <c r="A27" s="20">
        <v>23</v>
      </c>
      <c r="B27" s="20" t="s">
        <v>174</v>
      </c>
      <c r="C27" s="21">
        <v>406250095484</v>
      </c>
      <c r="D27" s="20" t="s">
        <v>175</v>
      </c>
      <c r="E27" s="20" t="s">
        <v>176</v>
      </c>
      <c r="F27" s="20">
        <v>85366218215</v>
      </c>
      <c r="G27" s="20" t="s">
        <v>42</v>
      </c>
      <c r="H27" s="20" t="s">
        <v>43</v>
      </c>
      <c r="I27" s="20" t="s">
        <v>44</v>
      </c>
      <c r="J27" s="20" t="s">
        <v>177</v>
      </c>
      <c r="K27" s="20">
        <v>21022</v>
      </c>
      <c r="L27" s="20" t="s">
        <v>178</v>
      </c>
      <c r="M27" s="20"/>
      <c r="N27" s="20" t="s">
        <v>48</v>
      </c>
      <c r="O27" s="20" t="s">
        <v>49</v>
      </c>
      <c r="P27" s="20">
        <v>1</v>
      </c>
      <c r="Q27" s="20" t="s">
        <v>50</v>
      </c>
      <c r="R27" s="20" t="s">
        <v>51</v>
      </c>
      <c r="S27" s="20">
        <v>2</v>
      </c>
    </row>
    <row r="28" spans="1:19" ht="14.25" customHeight="1" x14ac:dyDescent="0.35">
      <c r="A28" s="20">
        <v>24</v>
      </c>
      <c r="B28" s="20" t="s">
        <v>179</v>
      </c>
      <c r="C28" s="21">
        <v>406250095484</v>
      </c>
      <c r="D28" s="20" t="s">
        <v>175</v>
      </c>
      <c r="E28" s="20" t="s">
        <v>176</v>
      </c>
      <c r="F28" s="20">
        <v>85366218215</v>
      </c>
      <c r="G28" s="20" t="s">
        <v>42</v>
      </c>
      <c r="H28" s="20" t="s">
        <v>43</v>
      </c>
      <c r="I28" s="20" t="s">
        <v>44</v>
      </c>
      <c r="J28" s="20" t="s">
        <v>180</v>
      </c>
      <c r="K28" s="20">
        <v>21021</v>
      </c>
      <c r="L28" s="20" t="s">
        <v>181</v>
      </c>
      <c r="M28" s="20" t="s">
        <v>182</v>
      </c>
      <c r="N28" s="20" t="s">
        <v>48</v>
      </c>
      <c r="O28" s="20" t="s">
        <v>49</v>
      </c>
      <c r="P28" s="20">
        <v>1</v>
      </c>
      <c r="Q28" s="20" t="s">
        <v>50</v>
      </c>
      <c r="R28" s="20" t="s">
        <v>51</v>
      </c>
      <c r="S28" s="20">
        <v>2</v>
      </c>
    </row>
    <row r="29" spans="1:19" ht="14.25" customHeight="1" x14ac:dyDescent="0.35">
      <c r="A29" s="20">
        <v>25</v>
      </c>
      <c r="B29" s="20" t="s">
        <v>183</v>
      </c>
      <c r="C29" s="21">
        <v>406250082915</v>
      </c>
      <c r="D29" s="20" t="s">
        <v>184</v>
      </c>
      <c r="E29" s="20" t="s">
        <v>185</v>
      </c>
      <c r="F29" s="20">
        <v>81279529634</v>
      </c>
      <c r="G29" s="20" t="s">
        <v>42</v>
      </c>
      <c r="H29" s="20" t="s">
        <v>43</v>
      </c>
      <c r="I29" s="20" t="s">
        <v>44</v>
      </c>
      <c r="J29" s="20" t="s">
        <v>186</v>
      </c>
      <c r="K29" s="20">
        <v>26220</v>
      </c>
      <c r="L29" s="20" t="s">
        <v>187</v>
      </c>
      <c r="M29" s="20" t="s">
        <v>188</v>
      </c>
      <c r="N29" s="20" t="s">
        <v>98</v>
      </c>
      <c r="O29" s="20" t="s">
        <v>49</v>
      </c>
      <c r="P29" s="20">
        <v>50</v>
      </c>
      <c r="Q29" s="20" t="s">
        <v>99</v>
      </c>
      <c r="R29" s="20" t="s">
        <v>59</v>
      </c>
      <c r="S29" s="20">
        <v>2</v>
      </c>
    </row>
    <row r="30" spans="1:19" ht="14.25" customHeight="1" x14ac:dyDescent="0.35">
      <c r="A30" s="20">
        <v>26</v>
      </c>
      <c r="B30" s="20" t="s">
        <v>189</v>
      </c>
      <c r="C30" s="21">
        <v>106250001989</v>
      </c>
      <c r="D30" s="20" t="s">
        <v>190</v>
      </c>
      <c r="E30" s="20" t="s">
        <v>191</v>
      </c>
      <c r="F30" s="20"/>
      <c r="G30" s="20" t="s">
        <v>42</v>
      </c>
      <c r="H30" s="20" t="s">
        <v>43</v>
      </c>
      <c r="I30" s="20" t="s">
        <v>44</v>
      </c>
      <c r="J30" s="20" t="s">
        <v>192</v>
      </c>
      <c r="K30" s="20">
        <v>10710</v>
      </c>
      <c r="L30" s="20" t="s">
        <v>136</v>
      </c>
      <c r="M30" s="20" t="s">
        <v>193</v>
      </c>
      <c r="N30" s="20" t="s">
        <v>48</v>
      </c>
      <c r="O30" s="20" t="s">
        <v>49</v>
      </c>
      <c r="P30" s="20">
        <v>100</v>
      </c>
      <c r="Q30" s="20" t="s">
        <v>50</v>
      </c>
      <c r="R30" s="20" t="s">
        <v>51</v>
      </c>
      <c r="S30" s="20">
        <v>1</v>
      </c>
    </row>
    <row r="31" spans="1:19" ht="14.25" customHeight="1" x14ac:dyDescent="0.35">
      <c r="A31" s="20">
        <v>27</v>
      </c>
      <c r="B31" s="20" t="s">
        <v>194</v>
      </c>
      <c r="C31" s="21">
        <v>3105250000283</v>
      </c>
      <c r="D31" s="20" t="s">
        <v>195</v>
      </c>
      <c r="E31" s="20" t="s">
        <v>196</v>
      </c>
      <c r="F31" s="20"/>
      <c r="G31" s="20" t="s">
        <v>42</v>
      </c>
      <c r="H31" s="20" t="s">
        <v>43</v>
      </c>
      <c r="I31" s="20" t="s">
        <v>44</v>
      </c>
      <c r="J31" s="20" t="s">
        <v>197</v>
      </c>
      <c r="K31" s="20">
        <v>45201</v>
      </c>
      <c r="L31" s="20" t="s">
        <v>198</v>
      </c>
      <c r="M31" s="20"/>
      <c r="N31" s="20" t="s">
        <v>98</v>
      </c>
      <c r="O31" s="20" t="s">
        <v>49</v>
      </c>
      <c r="P31" s="20" t="s">
        <v>199</v>
      </c>
      <c r="Q31" s="20" t="s">
        <v>122</v>
      </c>
      <c r="R31" s="20" t="s">
        <v>59</v>
      </c>
      <c r="S31" s="20">
        <v>2</v>
      </c>
    </row>
    <row r="32" spans="1:19" ht="14.25" customHeight="1" x14ac:dyDescent="0.35">
      <c r="A32" s="20">
        <v>28</v>
      </c>
      <c r="B32" s="20" t="s">
        <v>200</v>
      </c>
      <c r="C32" s="21">
        <v>506250072746</v>
      </c>
      <c r="D32" s="20" t="s">
        <v>201</v>
      </c>
      <c r="E32" s="20" t="s">
        <v>103</v>
      </c>
      <c r="F32" s="20"/>
      <c r="G32" s="20" t="s">
        <v>42</v>
      </c>
      <c r="H32" s="20" t="s">
        <v>43</v>
      </c>
      <c r="I32" s="20" t="s">
        <v>44</v>
      </c>
      <c r="J32" s="20" t="s">
        <v>202</v>
      </c>
      <c r="K32" s="20">
        <v>11052</v>
      </c>
      <c r="L32" s="20" t="s">
        <v>203</v>
      </c>
      <c r="M32" s="20" t="s">
        <v>204</v>
      </c>
      <c r="N32" s="20" t="s">
        <v>205</v>
      </c>
      <c r="O32" s="20" t="s">
        <v>49</v>
      </c>
      <c r="P32" s="20">
        <v>1</v>
      </c>
      <c r="Q32" s="20" t="s">
        <v>206</v>
      </c>
      <c r="R32" s="20" t="s">
        <v>207</v>
      </c>
      <c r="S32" s="20">
        <v>2</v>
      </c>
    </row>
    <row r="33" spans="1:19" ht="14.25" customHeight="1" x14ac:dyDescent="0.35">
      <c r="A33" s="20">
        <v>29</v>
      </c>
      <c r="B33" s="20" t="s">
        <v>208</v>
      </c>
      <c r="C33" s="21">
        <v>2805250067231</v>
      </c>
      <c r="D33" s="20" t="s">
        <v>209</v>
      </c>
      <c r="E33" s="20" t="s">
        <v>210</v>
      </c>
      <c r="F33" s="20"/>
      <c r="G33" s="20" t="s">
        <v>42</v>
      </c>
      <c r="H33" s="20" t="s">
        <v>43</v>
      </c>
      <c r="I33" s="20" t="s">
        <v>44</v>
      </c>
      <c r="J33" s="20" t="s">
        <v>211</v>
      </c>
      <c r="K33" s="20">
        <v>45407</v>
      </c>
      <c r="L33" s="20" t="s">
        <v>120</v>
      </c>
      <c r="M33" s="20"/>
      <c r="N33" s="20" t="s">
        <v>98</v>
      </c>
      <c r="O33" s="20" t="s">
        <v>49</v>
      </c>
      <c r="P33" s="20" t="s">
        <v>212</v>
      </c>
      <c r="Q33" s="20" t="s">
        <v>122</v>
      </c>
      <c r="R33" s="20" t="s">
        <v>212</v>
      </c>
      <c r="S33" s="20">
        <v>1</v>
      </c>
    </row>
    <row r="34" spans="1:19" ht="14.25" customHeight="1" x14ac:dyDescent="0.35">
      <c r="A34" s="20">
        <v>30</v>
      </c>
      <c r="B34" s="20" t="s">
        <v>213</v>
      </c>
      <c r="C34" s="21">
        <v>2805250002982</v>
      </c>
      <c r="D34" s="20" t="s">
        <v>214</v>
      </c>
      <c r="E34" s="20" t="s">
        <v>215</v>
      </c>
      <c r="F34" s="20"/>
      <c r="G34" s="20" t="s">
        <v>42</v>
      </c>
      <c r="H34" s="20" t="s">
        <v>43</v>
      </c>
      <c r="I34" s="20" t="s">
        <v>44</v>
      </c>
      <c r="J34" s="20" t="s">
        <v>216</v>
      </c>
      <c r="K34" s="20">
        <v>10710</v>
      </c>
      <c r="L34" s="20" t="s">
        <v>136</v>
      </c>
      <c r="M34" s="20" t="s">
        <v>193</v>
      </c>
      <c r="N34" s="20" t="s">
        <v>48</v>
      </c>
      <c r="O34" s="20" t="s">
        <v>49</v>
      </c>
      <c r="P34" s="20">
        <v>100</v>
      </c>
      <c r="Q34" s="20" t="s">
        <v>50</v>
      </c>
      <c r="R34" s="20" t="s">
        <v>51</v>
      </c>
      <c r="S34" s="20">
        <v>1</v>
      </c>
    </row>
    <row r="35" spans="1:19" ht="14.25" customHeight="1" x14ac:dyDescent="0.35">
      <c r="A35" s="20">
        <v>31</v>
      </c>
      <c r="B35" s="20" t="s">
        <v>217</v>
      </c>
      <c r="C35" s="21">
        <v>2605250035646</v>
      </c>
      <c r="D35" s="20" t="s">
        <v>218</v>
      </c>
      <c r="E35" s="20" t="s">
        <v>103</v>
      </c>
      <c r="F35" s="20"/>
      <c r="G35" s="20" t="s">
        <v>42</v>
      </c>
      <c r="H35" s="20" t="s">
        <v>43</v>
      </c>
      <c r="I35" s="20" t="s">
        <v>44</v>
      </c>
      <c r="J35" s="20" t="s">
        <v>219</v>
      </c>
      <c r="K35" s="20">
        <v>10794</v>
      </c>
      <c r="L35" s="20" t="s">
        <v>65</v>
      </c>
      <c r="M35" s="20" t="s">
        <v>220</v>
      </c>
      <c r="N35" s="20" t="s">
        <v>48</v>
      </c>
      <c r="O35" s="20" t="s">
        <v>49</v>
      </c>
      <c r="P35" s="20">
        <v>1</v>
      </c>
      <c r="Q35" s="20" t="s">
        <v>107</v>
      </c>
      <c r="R35" s="20" t="s">
        <v>123</v>
      </c>
      <c r="S35" s="20">
        <v>10</v>
      </c>
    </row>
    <row r="36" spans="1:19" ht="14.25" customHeight="1" x14ac:dyDescent="0.35">
      <c r="A36" s="20">
        <v>32</v>
      </c>
      <c r="B36" s="20" t="s">
        <v>221</v>
      </c>
      <c r="C36" s="21">
        <v>2105250128407</v>
      </c>
      <c r="D36" s="20" t="s">
        <v>222</v>
      </c>
      <c r="E36" s="20" t="s">
        <v>223</v>
      </c>
      <c r="F36" s="20"/>
      <c r="G36" s="20" t="s">
        <v>42</v>
      </c>
      <c r="H36" s="20" t="s">
        <v>43</v>
      </c>
      <c r="I36" s="20" t="s">
        <v>44</v>
      </c>
      <c r="J36" s="20" t="s">
        <v>224</v>
      </c>
      <c r="K36" s="20">
        <v>10796</v>
      </c>
      <c r="L36" s="20" t="s">
        <v>225</v>
      </c>
      <c r="M36" s="20" t="s">
        <v>226</v>
      </c>
      <c r="N36" s="20" t="s">
        <v>48</v>
      </c>
      <c r="O36" s="20" t="s">
        <v>49</v>
      </c>
      <c r="P36" s="20">
        <v>1</v>
      </c>
      <c r="Q36" s="20" t="s">
        <v>206</v>
      </c>
      <c r="R36" s="20">
        <v>500</v>
      </c>
      <c r="S36" s="20">
        <v>1</v>
      </c>
    </row>
    <row r="37" spans="1:19" ht="14.25" customHeight="1" x14ac:dyDescent="0.35">
      <c r="A37" s="20">
        <v>33</v>
      </c>
      <c r="B37" s="20" t="s">
        <v>227</v>
      </c>
      <c r="C37" s="21">
        <v>2105250128407</v>
      </c>
      <c r="D37" s="20" t="s">
        <v>222</v>
      </c>
      <c r="E37" s="20" t="s">
        <v>223</v>
      </c>
      <c r="F37" s="20"/>
      <c r="G37" s="20" t="s">
        <v>42</v>
      </c>
      <c r="H37" s="20" t="s">
        <v>43</v>
      </c>
      <c r="I37" s="20" t="s">
        <v>44</v>
      </c>
      <c r="J37" s="20" t="s">
        <v>224</v>
      </c>
      <c r="K37" s="20">
        <v>10750</v>
      </c>
      <c r="L37" s="20" t="s">
        <v>165</v>
      </c>
      <c r="M37" s="20" t="s">
        <v>166</v>
      </c>
      <c r="N37" s="20" t="s">
        <v>98</v>
      </c>
      <c r="O37" s="20" t="s">
        <v>49</v>
      </c>
      <c r="P37" s="20">
        <v>200</v>
      </c>
      <c r="Q37" s="20" t="s">
        <v>50</v>
      </c>
      <c r="R37" s="20">
        <v>500</v>
      </c>
      <c r="S37" s="20">
        <v>1</v>
      </c>
    </row>
    <row r="38" spans="1:19" ht="14.25" customHeight="1" x14ac:dyDescent="0.35">
      <c r="A38" s="20">
        <v>34</v>
      </c>
      <c r="B38" s="20" t="s">
        <v>227</v>
      </c>
      <c r="C38" s="21">
        <v>2105250128407</v>
      </c>
      <c r="D38" s="20" t="s">
        <v>222</v>
      </c>
      <c r="E38" s="20" t="s">
        <v>223</v>
      </c>
      <c r="F38" s="20"/>
      <c r="G38" s="20" t="s">
        <v>42</v>
      </c>
      <c r="H38" s="20" t="s">
        <v>43</v>
      </c>
      <c r="I38" s="20" t="s">
        <v>44</v>
      </c>
      <c r="J38" s="20" t="s">
        <v>224</v>
      </c>
      <c r="K38" s="20">
        <v>10750</v>
      </c>
      <c r="L38" s="20" t="s">
        <v>165</v>
      </c>
      <c r="M38" s="20" t="s">
        <v>228</v>
      </c>
      <c r="N38" s="20" t="s">
        <v>98</v>
      </c>
      <c r="O38" s="20" t="s">
        <v>49</v>
      </c>
      <c r="P38" s="20">
        <v>200</v>
      </c>
      <c r="Q38" s="20" t="s">
        <v>50</v>
      </c>
      <c r="R38" s="20">
        <v>500</v>
      </c>
      <c r="S38" s="20">
        <v>1</v>
      </c>
    </row>
    <row r="39" spans="1:19" ht="14.25" customHeight="1" x14ac:dyDescent="0.35">
      <c r="A39" s="20">
        <v>35</v>
      </c>
      <c r="B39" s="20" t="s">
        <v>229</v>
      </c>
      <c r="C39" s="21">
        <v>2005250119182</v>
      </c>
      <c r="D39" s="20" t="s">
        <v>125</v>
      </c>
      <c r="E39" s="20" t="s">
        <v>103</v>
      </c>
      <c r="F39" s="20"/>
      <c r="G39" s="20" t="s">
        <v>42</v>
      </c>
      <c r="H39" s="20" t="s">
        <v>43</v>
      </c>
      <c r="I39" s="20" t="s">
        <v>44</v>
      </c>
      <c r="J39" s="20" t="s">
        <v>126</v>
      </c>
      <c r="K39" s="20">
        <v>10772</v>
      </c>
      <c r="L39" s="20" t="s">
        <v>113</v>
      </c>
      <c r="M39" s="20" t="s">
        <v>230</v>
      </c>
      <c r="N39" s="20" t="s">
        <v>48</v>
      </c>
      <c r="O39" s="20" t="s">
        <v>49</v>
      </c>
      <c r="P39" s="20">
        <v>50</v>
      </c>
      <c r="Q39" s="20" t="s">
        <v>50</v>
      </c>
      <c r="R39" s="20">
        <v>500</v>
      </c>
      <c r="S39" s="20">
        <v>1</v>
      </c>
    </row>
    <row r="40" spans="1:19" ht="14.25" customHeight="1" x14ac:dyDescent="0.35">
      <c r="A40" s="20">
        <v>36</v>
      </c>
      <c r="B40" s="20" t="s">
        <v>231</v>
      </c>
      <c r="C40" s="21">
        <v>2005250119182</v>
      </c>
      <c r="D40" s="20" t="s">
        <v>125</v>
      </c>
      <c r="E40" s="20" t="s">
        <v>103</v>
      </c>
      <c r="F40" s="20"/>
      <c r="G40" s="20" t="s">
        <v>42</v>
      </c>
      <c r="H40" s="20" t="s">
        <v>43</v>
      </c>
      <c r="I40" s="20" t="s">
        <v>44</v>
      </c>
      <c r="J40" s="20" t="s">
        <v>232</v>
      </c>
      <c r="K40" s="20">
        <v>10313</v>
      </c>
      <c r="L40" s="20" t="s">
        <v>46</v>
      </c>
      <c r="M40" s="20" t="s">
        <v>233</v>
      </c>
      <c r="N40" s="20" t="s">
        <v>48</v>
      </c>
      <c r="O40" s="20" t="s">
        <v>49</v>
      </c>
      <c r="P40" s="20">
        <v>50</v>
      </c>
      <c r="Q40" s="20" t="s">
        <v>50</v>
      </c>
      <c r="R40" s="20">
        <v>500</v>
      </c>
      <c r="S40" s="20">
        <v>1</v>
      </c>
    </row>
    <row r="41" spans="1:19" ht="14.25" customHeight="1" x14ac:dyDescent="0.35">
      <c r="A41" s="20">
        <v>37</v>
      </c>
      <c r="B41" s="20" t="s">
        <v>234</v>
      </c>
      <c r="C41" s="21">
        <v>2005250122148</v>
      </c>
      <c r="D41" s="20" t="s">
        <v>235</v>
      </c>
      <c r="E41" s="20" t="s">
        <v>103</v>
      </c>
      <c r="F41" s="20"/>
      <c r="G41" s="20" t="s">
        <v>42</v>
      </c>
      <c r="H41" s="20" t="s">
        <v>43</v>
      </c>
      <c r="I41" s="20" t="s">
        <v>44</v>
      </c>
      <c r="J41" s="20" t="s">
        <v>126</v>
      </c>
      <c r="K41" s="20">
        <v>10794</v>
      </c>
      <c r="L41" s="20" t="s">
        <v>65</v>
      </c>
      <c r="M41" s="20" t="s">
        <v>236</v>
      </c>
      <c r="N41" s="20" t="s">
        <v>48</v>
      </c>
      <c r="O41" s="20" t="s">
        <v>49</v>
      </c>
      <c r="P41" s="20">
        <v>50</v>
      </c>
      <c r="Q41" s="20" t="s">
        <v>50</v>
      </c>
      <c r="R41" s="20">
        <v>600</v>
      </c>
      <c r="S41" s="20">
        <v>2</v>
      </c>
    </row>
    <row r="42" spans="1:19" ht="14.25" customHeight="1" x14ac:dyDescent="0.35">
      <c r="A42" s="20">
        <v>38</v>
      </c>
      <c r="B42" s="20" t="s">
        <v>237</v>
      </c>
      <c r="C42" s="21">
        <v>2005250119182</v>
      </c>
      <c r="D42" s="20" t="s">
        <v>125</v>
      </c>
      <c r="E42" s="20" t="s">
        <v>103</v>
      </c>
      <c r="F42" s="20"/>
      <c r="G42" s="20" t="s">
        <v>42</v>
      </c>
      <c r="H42" s="20" t="s">
        <v>43</v>
      </c>
      <c r="I42" s="20" t="s">
        <v>44</v>
      </c>
      <c r="J42" s="20" t="s">
        <v>126</v>
      </c>
      <c r="K42" s="20">
        <v>10750</v>
      </c>
      <c r="L42" s="20" t="s">
        <v>165</v>
      </c>
      <c r="M42" s="20"/>
      <c r="N42" s="20" t="s">
        <v>98</v>
      </c>
      <c r="O42" s="20" t="s">
        <v>49</v>
      </c>
      <c r="P42" s="20">
        <v>0</v>
      </c>
      <c r="Q42" s="20"/>
      <c r="R42" s="20" t="s">
        <v>51</v>
      </c>
      <c r="S42" s="20">
        <v>1</v>
      </c>
    </row>
    <row r="43" spans="1:19" ht="14.25" customHeight="1" x14ac:dyDescent="0.35">
      <c r="A43" s="20">
        <v>39</v>
      </c>
      <c r="B43" s="20" t="s">
        <v>238</v>
      </c>
      <c r="C43" s="21">
        <v>1505220008461</v>
      </c>
      <c r="D43" s="20" t="s">
        <v>239</v>
      </c>
      <c r="E43" s="20" t="s">
        <v>240</v>
      </c>
      <c r="F43" s="20"/>
      <c r="G43" s="20" t="s">
        <v>42</v>
      </c>
      <c r="H43" s="20" t="s">
        <v>43</v>
      </c>
      <c r="I43" s="20" t="s">
        <v>44</v>
      </c>
      <c r="J43" s="20" t="s">
        <v>241</v>
      </c>
      <c r="K43" s="20">
        <v>20231</v>
      </c>
      <c r="L43" s="20" t="s">
        <v>242</v>
      </c>
      <c r="M43" s="20" t="s">
        <v>243</v>
      </c>
      <c r="N43" s="20" t="s">
        <v>48</v>
      </c>
      <c r="O43" s="20" t="s">
        <v>49</v>
      </c>
      <c r="P43" s="20">
        <v>500</v>
      </c>
      <c r="Q43" s="20" t="s">
        <v>58</v>
      </c>
      <c r="R43" s="20">
        <v>500</v>
      </c>
      <c r="S43" s="20">
        <v>2</v>
      </c>
    </row>
    <row r="44" spans="1:19" ht="14.25" customHeight="1" x14ac:dyDescent="0.35">
      <c r="A44" s="20">
        <v>40</v>
      </c>
      <c r="B44" s="20" t="s">
        <v>244</v>
      </c>
      <c r="C44" s="21">
        <v>8120109891562</v>
      </c>
      <c r="D44" s="20" t="s">
        <v>245</v>
      </c>
      <c r="E44" s="20" t="s">
        <v>246</v>
      </c>
      <c r="F44" s="20">
        <v>215213383</v>
      </c>
      <c r="G44" s="20" t="s">
        <v>42</v>
      </c>
      <c r="H44" s="20" t="s">
        <v>43</v>
      </c>
      <c r="I44" s="20" t="s">
        <v>44</v>
      </c>
      <c r="J44" s="20" t="s">
        <v>247</v>
      </c>
      <c r="K44" s="20"/>
      <c r="L44" s="20"/>
      <c r="M44" s="20"/>
      <c r="N44" s="20"/>
      <c r="O44" s="20"/>
      <c r="P44" s="20">
        <v>0</v>
      </c>
      <c r="Q44" s="20"/>
      <c r="R44" s="20">
        <v>0</v>
      </c>
      <c r="S44" s="20">
        <v>0</v>
      </c>
    </row>
    <row r="45" spans="1:19" ht="14.25" customHeight="1" x14ac:dyDescent="0.35">
      <c r="A45" s="20">
        <v>41</v>
      </c>
      <c r="B45" s="20" t="s">
        <v>248</v>
      </c>
      <c r="C45" s="21">
        <v>8120109891562</v>
      </c>
      <c r="D45" s="20" t="s">
        <v>245</v>
      </c>
      <c r="E45" s="20" t="s">
        <v>246</v>
      </c>
      <c r="F45" s="20">
        <v>215213383</v>
      </c>
      <c r="G45" s="20" t="s">
        <v>42</v>
      </c>
      <c r="H45" s="20" t="s">
        <v>43</v>
      </c>
      <c r="I45" s="20" t="s">
        <v>44</v>
      </c>
      <c r="J45" s="20" t="s">
        <v>249</v>
      </c>
      <c r="K45" s="20">
        <v>10621</v>
      </c>
      <c r="L45" s="20" t="s">
        <v>154</v>
      </c>
      <c r="M45" s="20" t="s">
        <v>250</v>
      </c>
      <c r="N45" s="20" t="s">
        <v>251</v>
      </c>
      <c r="O45" s="20" t="s">
        <v>252</v>
      </c>
      <c r="P45" s="20" t="s">
        <v>253</v>
      </c>
      <c r="Q45" s="20" t="s">
        <v>206</v>
      </c>
      <c r="R45" s="20" t="s">
        <v>254</v>
      </c>
      <c r="S45" s="20">
        <v>60</v>
      </c>
    </row>
    <row r="46" spans="1:19" ht="14.25" customHeight="1" x14ac:dyDescent="0.35">
      <c r="A46" s="20">
        <v>42</v>
      </c>
      <c r="B46" s="20" t="s">
        <v>255</v>
      </c>
      <c r="C46" s="21">
        <v>8120109891562</v>
      </c>
      <c r="D46" s="20" t="s">
        <v>245</v>
      </c>
      <c r="E46" s="20" t="s">
        <v>246</v>
      </c>
      <c r="F46" s="20">
        <v>215213383</v>
      </c>
      <c r="G46" s="20" t="s">
        <v>42</v>
      </c>
      <c r="H46" s="20" t="s">
        <v>43</v>
      </c>
      <c r="I46" s="20" t="s">
        <v>44</v>
      </c>
      <c r="J46" s="20" t="s">
        <v>256</v>
      </c>
      <c r="K46" s="20">
        <v>10621</v>
      </c>
      <c r="L46" s="20" t="s">
        <v>154</v>
      </c>
      <c r="M46" s="20" t="s">
        <v>250</v>
      </c>
      <c r="N46" s="20" t="s">
        <v>251</v>
      </c>
      <c r="O46" s="20" t="s">
        <v>252</v>
      </c>
      <c r="P46" s="20" t="s">
        <v>253</v>
      </c>
      <c r="Q46" s="20" t="s">
        <v>206</v>
      </c>
      <c r="R46" s="20" t="s">
        <v>257</v>
      </c>
      <c r="S46" s="20">
        <v>20</v>
      </c>
    </row>
    <row r="47" spans="1:19" ht="14.25" customHeight="1" x14ac:dyDescent="0.35">
      <c r="A47" s="20">
        <v>43</v>
      </c>
      <c r="B47" s="20" t="s">
        <v>258</v>
      </c>
      <c r="C47" s="21">
        <v>2704250031528</v>
      </c>
      <c r="D47" s="20" t="s">
        <v>259</v>
      </c>
      <c r="E47" s="20" t="s">
        <v>260</v>
      </c>
      <c r="F47" s="20"/>
      <c r="G47" s="20" t="s">
        <v>42</v>
      </c>
      <c r="H47" s="20" t="s">
        <v>43</v>
      </c>
      <c r="I47" s="20" t="s">
        <v>44</v>
      </c>
      <c r="J47" s="20" t="s">
        <v>261</v>
      </c>
      <c r="K47" s="20">
        <v>11090</v>
      </c>
      <c r="L47" s="20" t="s">
        <v>162</v>
      </c>
      <c r="M47" s="20" t="s">
        <v>262</v>
      </c>
      <c r="N47" s="20" t="s">
        <v>48</v>
      </c>
      <c r="O47" s="20" t="s">
        <v>49</v>
      </c>
      <c r="P47" s="20">
        <v>5</v>
      </c>
      <c r="Q47" s="20" t="s">
        <v>58</v>
      </c>
      <c r="R47" s="20">
        <v>500</v>
      </c>
      <c r="S47" s="20">
        <v>2</v>
      </c>
    </row>
    <row r="48" spans="1:19" ht="14.25" customHeight="1" x14ac:dyDescent="0.35">
      <c r="A48" s="20">
        <v>44</v>
      </c>
      <c r="B48" s="20" t="s">
        <v>263</v>
      </c>
      <c r="C48" s="21">
        <v>1205250015233</v>
      </c>
      <c r="D48" s="20" t="s">
        <v>264</v>
      </c>
      <c r="E48" s="20" t="s">
        <v>265</v>
      </c>
      <c r="F48" s="20"/>
      <c r="G48" s="20" t="s">
        <v>42</v>
      </c>
      <c r="H48" s="20" t="s">
        <v>43</v>
      </c>
      <c r="I48" s="20" t="s">
        <v>44</v>
      </c>
      <c r="J48" s="20" t="s">
        <v>266</v>
      </c>
      <c r="K48" s="20">
        <v>11090</v>
      </c>
      <c r="L48" s="20" t="s">
        <v>162</v>
      </c>
      <c r="M48" s="20" t="s">
        <v>267</v>
      </c>
      <c r="N48" s="20" t="s">
        <v>48</v>
      </c>
      <c r="O48" s="20" t="s">
        <v>49</v>
      </c>
      <c r="P48" s="20">
        <v>5</v>
      </c>
      <c r="Q48" s="20" t="s">
        <v>58</v>
      </c>
      <c r="R48" s="20">
        <v>500</v>
      </c>
      <c r="S48" s="20">
        <v>1</v>
      </c>
    </row>
    <row r="49" spans="1:19" ht="14.25" customHeight="1" x14ac:dyDescent="0.35">
      <c r="A49" s="20">
        <v>45</v>
      </c>
      <c r="B49" s="20" t="s">
        <v>268</v>
      </c>
      <c r="C49" s="21">
        <v>220103551646</v>
      </c>
      <c r="D49" s="20" t="s">
        <v>269</v>
      </c>
      <c r="E49" s="20" t="s">
        <v>270</v>
      </c>
      <c r="F49" s="20">
        <v>317348882</v>
      </c>
      <c r="G49" s="20" t="s">
        <v>42</v>
      </c>
      <c r="H49" s="20" t="s">
        <v>43</v>
      </c>
      <c r="I49" s="20" t="s">
        <v>44</v>
      </c>
      <c r="J49" s="20" t="s">
        <v>271</v>
      </c>
      <c r="K49" s="20">
        <v>16105</v>
      </c>
      <c r="L49" s="20" t="s">
        <v>272</v>
      </c>
      <c r="M49" s="20" t="s">
        <v>273</v>
      </c>
      <c r="N49" s="20" t="s">
        <v>98</v>
      </c>
      <c r="O49" s="20" t="s">
        <v>274</v>
      </c>
      <c r="P49" s="20">
        <v>24</v>
      </c>
      <c r="Q49" s="20" t="s">
        <v>206</v>
      </c>
      <c r="R49" s="20" t="s">
        <v>275</v>
      </c>
      <c r="S49" s="20">
        <v>3</v>
      </c>
    </row>
    <row r="50" spans="1:19" ht="14.25" customHeight="1" x14ac:dyDescent="0.35">
      <c r="A50" s="20">
        <v>46</v>
      </c>
      <c r="B50" s="20" t="s">
        <v>276</v>
      </c>
      <c r="C50" s="21">
        <v>1505250070463</v>
      </c>
      <c r="D50" s="20" t="s">
        <v>277</v>
      </c>
      <c r="E50" s="20" t="s">
        <v>278</v>
      </c>
      <c r="F50" s="20"/>
      <c r="G50" s="20" t="s">
        <v>42</v>
      </c>
      <c r="H50" s="20" t="s">
        <v>43</v>
      </c>
      <c r="I50" s="20" t="s">
        <v>44</v>
      </c>
      <c r="J50" s="20" t="s">
        <v>279</v>
      </c>
      <c r="K50" s="20">
        <v>45407</v>
      </c>
      <c r="L50" s="20" t="s">
        <v>120</v>
      </c>
      <c r="M50" s="20"/>
      <c r="N50" s="20" t="s">
        <v>98</v>
      </c>
      <c r="O50" s="20" t="s">
        <v>49</v>
      </c>
      <c r="P50" s="20" t="s">
        <v>280</v>
      </c>
      <c r="Q50" s="20" t="s">
        <v>122</v>
      </c>
      <c r="R50" s="20" t="s">
        <v>280</v>
      </c>
      <c r="S50" s="20">
        <v>2</v>
      </c>
    </row>
    <row r="51" spans="1:19" ht="14.25" customHeight="1" x14ac:dyDescent="0.35">
      <c r="A51" s="20">
        <v>47</v>
      </c>
      <c r="B51" s="20" t="s">
        <v>281</v>
      </c>
      <c r="C51" s="21">
        <v>1305250052821</v>
      </c>
      <c r="D51" s="20" t="s">
        <v>282</v>
      </c>
      <c r="E51" s="20" t="s">
        <v>283</v>
      </c>
      <c r="F51" s="20"/>
      <c r="G51" s="20" t="s">
        <v>42</v>
      </c>
      <c r="H51" s="20" t="s">
        <v>43</v>
      </c>
      <c r="I51" s="20" t="s">
        <v>44</v>
      </c>
      <c r="J51" s="20" t="s">
        <v>284</v>
      </c>
      <c r="K51" s="20">
        <v>10799</v>
      </c>
      <c r="L51" s="20" t="s">
        <v>78</v>
      </c>
      <c r="M51" s="20" t="s">
        <v>285</v>
      </c>
      <c r="N51" s="20" t="s">
        <v>48</v>
      </c>
      <c r="O51" s="20" t="s">
        <v>49</v>
      </c>
      <c r="P51" s="20">
        <v>300</v>
      </c>
      <c r="Q51" s="20" t="s">
        <v>50</v>
      </c>
      <c r="R51" s="20">
        <v>600</v>
      </c>
      <c r="S51" s="20">
        <v>1</v>
      </c>
    </row>
    <row r="52" spans="1:19" ht="14.25" customHeight="1" x14ac:dyDescent="0.35">
      <c r="A52" s="20">
        <v>48</v>
      </c>
      <c r="B52" s="20" t="s">
        <v>286</v>
      </c>
      <c r="C52" s="21">
        <v>1305250023288</v>
      </c>
      <c r="D52" s="20" t="s">
        <v>287</v>
      </c>
      <c r="E52" s="20" t="s">
        <v>103</v>
      </c>
      <c r="F52" s="20"/>
      <c r="G52" s="20" t="s">
        <v>42</v>
      </c>
      <c r="H52" s="20" t="s">
        <v>43</v>
      </c>
      <c r="I52" s="20" t="s">
        <v>44</v>
      </c>
      <c r="J52" s="20" t="s">
        <v>126</v>
      </c>
      <c r="K52" s="20">
        <v>10794</v>
      </c>
      <c r="L52" s="20" t="s">
        <v>65</v>
      </c>
      <c r="M52" s="20" t="s">
        <v>288</v>
      </c>
      <c r="N52" s="20" t="s">
        <v>48</v>
      </c>
      <c r="O52" s="20" t="s">
        <v>49</v>
      </c>
      <c r="P52" s="20">
        <v>100</v>
      </c>
      <c r="Q52" s="20" t="s">
        <v>50</v>
      </c>
      <c r="R52" s="20">
        <v>600</v>
      </c>
      <c r="S52" s="20">
        <v>2</v>
      </c>
    </row>
    <row r="53" spans="1:19" ht="14.25" customHeight="1" x14ac:dyDescent="0.35">
      <c r="A53" s="20">
        <v>49</v>
      </c>
      <c r="B53" s="20" t="s">
        <v>289</v>
      </c>
      <c r="C53" s="21">
        <v>805250095972</v>
      </c>
      <c r="D53" s="20" t="s">
        <v>290</v>
      </c>
      <c r="E53" s="20" t="s">
        <v>103</v>
      </c>
      <c r="F53" s="20"/>
      <c r="G53" s="20" t="s">
        <v>42</v>
      </c>
      <c r="H53" s="20" t="s">
        <v>43</v>
      </c>
      <c r="I53" s="20" t="s">
        <v>44</v>
      </c>
      <c r="J53" s="20" t="s">
        <v>232</v>
      </c>
      <c r="K53" s="20">
        <v>10794</v>
      </c>
      <c r="L53" s="20" t="s">
        <v>65</v>
      </c>
      <c r="M53" s="20" t="s">
        <v>66</v>
      </c>
      <c r="N53" s="20" t="s">
        <v>48</v>
      </c>
      <c r="O53" s="20" t="s">
        <v>49</v>
      </c>
      <c r="P53" s="20">
        <v>100</v>
      </c>
      <c r="Q53" s="20" t="s">
        <v>50</v>
      </c>
      <c r="R53" s="20">
        <v>500</v>
      </c>
      <c r="S53" s="20">
        <v>1</v>
      </c>
    </row>
    <row r="54" spans="1:19" ht="14.25" customHeight="1" x14ac:dyDescent="0.35">
      <c r="A54" s="20">
        <v>50</v>
      </c>
      <c r="B54" s="20" t="s">
        <v>291</v>
      </c>
      <c r="C54" s="21">
        <v>805250100176</v>
      </c>
      <c r="D54" s="20" t="s">
        <v>292</v>
      </c>
      <c r="E54" s="20" t="s">
        <v>103</v>
      </c>
      <c r="F54" s="20"/>
      <c r="G54" s="20" t="s">
        <v>42</v>
      </c>
      <c r="H54" s="20" t="s">
        <v>43</v>
      </c>
      <c r="I54" s="20" t="s">
        <v>44</v>
      </c>
      <c r="J54" s="20" t="s">
        <v>293</v>
      </c>
      <c r="K54" s="20">
        <v>10794</v>
      </c>
      <c r="L54" s="20" t="s">
        <v>65</v>
      </c>
      <c r="M54" s="20" t="s">
        <v>294</v>
      </c>
      <c r="N54" s="20" t="s">
        <v>48</v>
      </c>
      <c r="O54" s="20" t="s">
        <v>49</v>
      </c>
      <c r="P54" s="20">
        <v>100</v>
      </c>
      <c r="Q54" s="20" t="s">
        <v>50</v>
      </c>
      <c r="R54" s="20" t="s">
        <v>295</v>
      </c>
      <c r="S54" s="20">
        <v>1</v>
      </c>
    </row>
    <row r="55" spans="1:19" ht="14.25" customHeight="1" x14ac:dyDescent="0.35">
      <c r="A55" s="20">
        <v>51</v>
      </c>
      <c r="B55" s="20" t="s">
        <v>296</v>
      </c>
      <c r="C55" s="21">
        <v>805250000939</v>
      </c>
      <c r="D55" s="20" t="s">
        <v>297</v>
      </c>
      <c r="E55" s="20" t="s">
        <v>103</v>
      </c>
      <c r="F55" s="20"/>
      <c r="G55" s="20" t="s">
        <v>42</v>
      </c>
      <c r="H55" s="20" t="s">
        <v>43</v>
      </c>
      <c r="I55" s="20" t="s">
        <v>44</v>
      </c>
      <c r="J55" s="20" t="s">
        <v>298</v>
      </c>
      <c r="K55" s="20">
        <v>11052</v>
      </c>
      <c r="L55" s="20" t="s">
        <v>203</v>
      </c>
      <c r="M55" s="20" t="s">
        <v>172</v>
      </c>
      <c r="N55" s="20" t="s">
        <v>205</v>
      </c>
      <c r="O55" s="20" t="s">
        <v>49</v>
      </c>
      <c r="P55" s="20">
        <v>56</v>
      </c>
      <c r="Q55" s="20" t="s">
        <v>206</v>
      </c>
      <c r="R55" s="20" t="s">
        <v>59</v>
      </c>
      <c r="S55" s="20">
        <v>2</v>
      </c>
    </row>
    <row r="56" spans="1:19" ht="14.25" customHeight="1" x14ac:dyDescent="0.35">
      <c r="A56" s="20">
        <v>52</v>
      </c>
      <c r="B56" s="20" t="s">
        <v>299</v>
      </c>
      <c r="C56" s="21">
        <v>705250093989</v>
      </c>
      <c r="D56" s="20" t="s">
        <v>300</v>
      </c>
      <c r="E56" s="20" t="s">
        <v>103</v>
      </c>
      <c r="F56" s="20"/>
      <c r="G56" s="20" t="s">
        <v>42</v>
      </c>
      <c r="H56" s="20" t="s">
        <v>43</v>
      </c>
      <c r="I56" s="20" t="s">
        <v>44</v>
      </c>
      <c r="J56" s="20" t="s">
        <v>301</v>
      </c>
      <c r="K56" s="20">
        <v>10391</v>
      </c>
      <c r="L56" s="20" t="s">
        <v>71</v>
      </c>
      <c r="M56" s="20" t="s">
        <v>72</v>
      </c>
      <c r="N56" s="20" t="s">
        <v>48</v>
      </c>
      <c r="O56" s="20" t="s">
        <v>49</v>
      </c>
      <c r="P56" s="20">
        <v>10</v>
      </c>
      <c r="Q56" s="20" t="s">
        <v>50</v>
      </c>
      <c r="R56" s="20" t="s">
        <v>295</v>
      </c>
      <c r="S56" s="20">
        <v>2</v>
      </c>
    </row>
    <row r="57" spans="1:19" ht="14.25" customHeight="1" x14ac:dyDescent="0.35">
      <c r="A57" s="20">
        <v>53</v>
      </c>
      <c r="B57" s="20" t="s">
        <v>302</v>
      </c>
      <c r="C57" s="21">
        <v>705250016609</v>
      </c>
      <c r="D57" s="20" t="s">
        <v>303</v>
      </c>
      <c r="E57" s="20" t="s">
        <v>304</v>
      </c>
      <c r="F57" s="20">
        <v>85279927721</v>
      </c>
      <c r="G57" s="20" t="s">
        <v>42</v>
      </c>
      <c r="H57" s="20" t="s">
        <v>43</v>
      </c>
      <c r="I57" s="20" t="s">
        <v>44</v>
      </c>
      <c r="J57" s="20" t="s">
        <v>305</v>
      </c>
      <c r="K57" s="20">
        <v>14111</v>
      </c>
      <c r="L57" s="20" t="s">
        <v>306</v>
      </c>
      <c r="M57" s="20"/>
      <c r="N57" s="20" t="s">
        <v>205</v>
      </c>
      <c r="O57" s="20" t="s">
        <v>49</v>
      </c>
      <c r="P57" s="20">
        <v>1</v>
      </c>
      <c r="Q57" s="20" t="s">
        <v>107</v>
      </c>
      <c r="R57" s="20" t="s">
        <v>108</v>
      </c>
      <c r="S57" s="20">
        <v>2</v>
      </c>
    </row>
    <row r="58" spans="1:19" ht="14.25" customHeight="1" x14ac:dyDescent="0.35">
      <c r="A58" s="20">
        <v>54</v>
      </c>
      <c r="B58" s="20" t="s">
        <v>307</v>
      </c>
      <c r="C58" s="21">
        <v>505250015992</v>
      </c>
      <c r="D58" s="20" t="s">
        <v>308</v>
      </c>
      <c r="E58" s="20" t="s">
        <v>309</v>
      </c>
      <c r="F58" s="20"/>
      <c r="G58" s="20" t="s">
        <v>42</v>
      </c>
      <c r="H58" s="20" t="s">
        <v>43</v>
      </c>
      <c r="I58" s="20" t="s">
        <v>44</v>
      </c>
      <c r="J58" s="20" t="s">
        <v>171</v>
      </c>
      <c r="K58" s="20">
        <v>10750</v>
      </c>
      <c r="L58" s="20" t="s">
        <v>165</v>
      </c>
      <c r="M58" s="20" t="s">
        <v>310</v>
      </c>
      <c r="N58" s="20" t="s">
        <v>98</v>
      </c>
      <c r="O58" s="20" t="s">
        <v>49</v>
      </c>
      <c r="P58" s="20">
        <v>3</v>
      </c>
      <c r="Q58" s="20" t="s">
        <v>107</v>
      </c>
      <c r="R58" s="20">
        <v>500</v>
      </c>
      <c r="S58" s="20">
        <v>1</v>
      </c>
    </row>
    <row r="59" spans="1:19" ht="14.25" customHeight="1" x14ac:dyDescent="0.35">
      <c r="A59" s="20">
        <v>55</v>
      </c>
      <c r="B59" s="20" t="s">
        <v>311</v>
      </c>
      <c r="C59" s="21">
        <v>505250011163</v>
      </c>
      <c r="D59" s="20" t="s">
        <v>312</v>
      </c>
      <c r="E59" s="20" t="s">
        <v>313</v>
      </c>
      <c r="F59" s="20"/>
      <c r="G59" s="20" t="s">
        <v>42</v>
      </c>
      <c r="H59" s="20" t="s">
        <v>43</v>
      </c>
      <c r="I59" s="20" t="s">
        <v>44</v>
      </c>
      <c r="J59" s="20" t="s">
        <v>314</v>
      </c>
      <c r="K59" s="20">
        <v>11090</v>
      </c>
      <c r="L59" s="20" t="s">
        <v>162</v>
      </c>
      <c r="M59" s="20" t="s">
        <v>315</v>
      </c>
      <c r="N59" s="20" t="s">
        <v>48</v>
      </c>
      <c r="O59" s="20" t="s">
        <v>49</v>
      </c>
      <c r="P59" s="20">
        <v>10</v>
      </c>
      <c r="Q59" s="20" t="s">
        <v>206</v>
      </c>
      <c r="R59" s="20">
        <v>500</v>
      </c>
      <c r="S59" s="20">
        <v>1</v>
      </c>
    </row>
    <row r="60" spans="1:19" ht="14.25" customHeight="1" x14ac:dyDescent="0.35">
      <c r="A60" s="20">
        <v>56</v>
      </c>
      <c r="B60" s="20" t="s">
        <v>316</v>
      </c>
      <c r="C60" s="21">
        <v>405250024785</v>
      </c>
      <c r="D60" s="20" t="s">
        <v>317</v>
      </c>
      <c r="E60" s="20" t="s">
        <v>318</v>
      </c>
      <c r="F60" s="20"/>
      <c r="G60" s="20" t="s">
        <v>42</v>
      </c>
      <c r="H60" s="20" t="s">
        <v>43</v>
      </c>
      <c r="I60" s="20" t="s">
        <v>44</v>
      </c>
      <c r="J60" s="20" t="s">
        <v>319</v>
      </c>
      <c r="K60" s="20">
        <v>10710</v>
      </c>
      <c r="L60" s="20" t="s">
        <v>136</v>
      </c>
      <c r="M60" s="20" t="s">
        <v>320</v>
      </c>
      <c r="N60" s="20" t="s">
        <v>48</v>
      </c>
      <c r="O60" s="20" t="s">
        <v>49</v>
      </c>
      <c r="P60" s="20">
        <v>1.8</v>
      </c>
      <c r="Q60" s="20" t="s">
        <v>107</v>
      </c>
      <c r="R60" s="20" t="s">
        <v>51</v>
      </c>
      <c r="S60" s="20">
        <v>1</v>
      </c>
    </row>
    <row r="61" spans="1:19" ht="14.25" customHeight="1" x14ac:dyDescent="0.35">
      <c r="A61" s="20">
        <v>57</v>
      </c>
      <c r="B61" s="20" t="s">
        <v>321</v>
      </c>
      <c r="C61" s="21">
        <v>205250081617</v>
      </c>
      <c r="D61" s="20" t="s">
        <v>322</v>
      </c>
      <c r="E61" s="20" t="s">
        <v>323</v>
      </c>
      <c r="F61" s="20">
        <v>82334467380</v>
      </c>
      <c r="G61" s="20" t="s">
        <v>42</v>
      </c>
      <c r="H61" s="20" t="s">
        <v>43</v>
      </c>
      <c r="I61" s="20" t="s">
        <v>44</v>
      </c>
      <c r="J61" s="20" t="s">
        <v>324</v>
      </c>
      <c r="K61" s="20">
        <v>58130</v>
      </c>
      <c r="L61" s="20" t="s">
        <v>325</v>
      </c>
      <c r="M61" s="20" t="s">
        <v>326</v>
      </c>
      <c r="N61" s="20" t="s">
        <v>98</v>
      </c>
      <c r="O61" s="20" t="s">
        <v>49</v>
      </c>
      <c r="P61" s="20">
        <v>1</v>
      </c>
      <c r="Q61" s="20" t="s">
        <v>327</v>
      </c>
      <c r="R61" s="20" t="s">
        <v>108</v>
      </c>
      <c r="S61" s="20">
        <v>1</v>
      </c>
    </row>
    <row r="62" spans="1:19" ht="14.25" customHeight="1" x14ac:dyDescent="0.35">
      <c r="A62" s="20">
        <v>58</v>
      </c>
      <c r="B62" s="20" t="s">
        <v>328</v>
      </c>
      <c r="C62" s="21">
        <v>2404250108936</v>
      </c>
      <c r="D62" s="20" t="s">
        <v>329</v>
      </c>
      <c r="E62" s="20" t="s">
        <v>330</v>
      </c>
      <c r="F62" s="20"/>
      <c r="G62" s="20" t="s">
        <v>42</v>
      </c>
      <c r="H62" s="20" t="s">
        <v>43</v>
      </c>
      <c r="I62" s="20" t="s">
        <v>44</v>
      </c>
      <c r="J62" s="20" t="s">
        <v>331</v>
      </c>
      <c r="K62" s="20">
        <v>10710</v>
      </c>
      <c r="L62" s="20" t="s">
        <v>136</v>
      </c>
      <c r="M62" s="20" t="s">
        <v>332</v>
      </c>
      <c r="N62" s="20" t="s">
        <v>48</v>
      </c>
      <c r="O62" s="20" t="s">
        <v>49</v>
      </c>
      <c r="P62" s="20">
        <v>200</v>
      </c>
      <c r="Q62" s="20" t="s">
        <v>50</v>
      </c>
      <c r="R62" s="20" t="s">
        <v>173</v>
      </c>
      <c r="S62" s="20">
        <v>4</v>
      </c>
    </row>
    <row r="63" spans="1:19" ht="14.25" customHeight="1" x14ac:dyDescent="0.35">
      <c r="A63" s="20">
        <v>59</v>
      </c>
      <c r="B63" s="20" t="s">
        <v>333</v>
      </c>
      <c r="C63" s="21">
        <v>2404250063341</v>
      </c>
      <c r="D63" s="20" t="s">
        <v>334</v>
      </c>
      <c r="E63" s="20" t="s">
        <v>335</v>
      </c>
      <c r="F63" s="20">
        <v>85788736046</v>
      </c>
      <c r="G63" s="20" t="s">
        <v>42</v>
      </c>
      <c r="H63" s="20" t="s">
        <v>43</v>
      </c>
      <c r="I63" s="20" t="s">
        <v>44</v>
      </c>
      <c r="J63" s="20" t="s">
        <v>336</v>
      </c>
      <c r="K63" s="20">
        <v>16105</v>
      </c>
      <c r="L63" s="20" t="s">
        <v>272</v>
      </c>
      <c r="M63" s="20" t="s">
        <v>337</v>
      </c>
      <c r="N63" s="20" t="s">
        <v>98</v>
      </c>
      <c r="O63" s="20" t="s">
        <v>49</v>
      </c>
      <c r="P63" s="20">
        <v>2</v>
      </c>
      <c r="Q63" s="20" t="s">
        <v>206</v>
      </c>
      <c r="R63" s="20" t="s">
        <v>108</v>
      </c>
      <c r="S63" s="20">
        <v>3</v>
      </c>
    </row>
    <row r="64" spans="1:19" ht="14.25" customHeight="1" x14ac:dyDescent="0.35">
      <c r="A64" s="20">
        <v>60</v>
      </c>
      <c r="B64" s="20" t="s">
        <v>338</v>
      </c>
      <c r="C64" s="21">
        <v>2404250030579</v>
      </c>
      <c r="D64" s="20" t="s">
        <v>339</v>
      </c>
      <c r="E64" s="20" t="s">
        <v>103</v>
      </c>
      <c r="F64" s="20"/>
      <c r="G64" s="20" t="s">
        <v>42</v>
      </c>
      <c r="H64" s="20" t="s">
        <v>43</v>
      </c>
      <c r="I64" s="20" t="s">
        <v>44</v>
      </c>
      <c r="J64" s="20" t="s">
        <v>340</v>
      </c>
      <c r="K64" s="20">
        <v>45201</v>
      </c>
      <c r="L64" s="20" t="s">
        <v>198</v>
      </c>
      <c r="M64" s="20"/>
      <c r="N64" s="20" t="s">
        <v>98</v>
      </c>
      <c r="O64" s="20" t="s">
        <v>49</v>
      </c>
      <c r="P64" s="20" t="s">
        <v>280</v>
      </c>
      <c r="Q64" s="20" t="s">
        <v>122</v>
      </c>
      <c r="R64" s="20" t="s">
        <v>59</v>
      </c>
      <c r="S64" s="20">
        <v>4</v>
      </c>
    </row>
    <row r="65" spans="1:19" ht="14.25" customHeight="1" x14ac:dyDescent="0.35">
      <c r="A65" s="20">
        <v>61</v>
      </c>
      <c r="B65" s="20" t="s">
        <v>341</v>
      </c>
      <c r="C65" s="21">
        <v>2304250100644</v>
      </c>
      <c r="D65" s="20" t="s">
        <v>342</v>
      </c>
      <c r="E65" s="20" t="s">
        <v>343</v>
      </c>
      <c r="F65" s="20"/>
      <c r="G65" s="20" t="s">
        <v>42</v>
      </c>
      <c r="H65" s="20" t="s">
        <v>43</v>
      </c>
      <c r="I65" s="20" t="s">
        <v>44</v>
      </c>
      <c r="J65" s="20" t="s">
        <v>344</v>
      </c>
      <c r="K65" s="20">
        <v>10794</v>
      </c>
      <c r="L65" s="20" t="s">
        <v>65</v>
      </c>
      <c r="M65" s="20" t="s">
        <v>345</v>
      </c>
      <c r="N65" s="20" t="s">
        <v>48</v>
      </c>
      <c r="O65" s="20" t="s">
        <v>49</v>
      </c>
      <c r="P65" s="20">
        <v>3</v>
      </c>
      <c r="Q65" s="20" t="s">
        <v>107</v>
      </c>
      <c r="R65" s="20">
        <v>500</v>
      </c>
      <c r="S65" s="20">
        <v>2</v>
      </c>
    </row>
    <row r="66" spans="1:19" ht="14.25" customHeight="1" x14ac:dyDescent="0.35">
      <c r="A66" s="20">
        <v>62</v>
      </c>
      <c r="B66" s="20" t="s">
        <v>346</v>
      </c>
      <c r="C66" s="21">
        <v>2304250084376</v>
      </c>
      <c r="D66" s="20" t="s">
        <v>347</v>
      </c>
      <c r="E66" s="20" t="s">
        <v>348</v>
      </c>
      <c r="F66" s="20"/>
      <c r="G66" s="20" t="s">
        <v>42</v>
      </c>
      <c r="H66" s="20" t="s">
        <v>43</v>
      </c>
      <c r="I66" s="20" t="s">
        <v>44</v>
      </c>
      <c r="J66" s="20" t="s">
        <v>349</v>
      </c>
      <c r="K66" s="20"/>
      <c r="L66" s="20"/>
      <c r="M66" s="20"/>
      <c r="N66" s="20"/>
      <c r="O66" s="20"/>
      <c r="P66" s="20">
        <v>0</v>
      </c>
      <c r="Q66" s="20"/>
      <c r="R66" s="20">
        <v>0</v>
      </c>
      <c r="S66" s="20">
        <v>0</v>
      </c>
    </row>
    <row r="67" spans="1:19" ht="14.25" customHeight="1" x14ac:dyDescent="0.35">
      <c r="A67" s="20">
        <v>63</v>
      </c>
      <c r="B67" s="20" t="s">
        <v>350</v>
      </c>
      <c r="C67" s="21">
        <v>2104250051206</v>
      </c>
      <c r="D67" s="20" t="s">
        <v>351</v>
      </c>
      <c r="E67" s="20" t="s">
        <v>103</v>
      </c>
      <c r="F67" s="20"/>
      <c r="G67" s="20" t="s">
        <v>42</v>
      </c>
      <c r="H67" s="20" t="s">
        <v>43</v>
      </c>
      <c r="I67" s="20" t="s">
        <v>44</v>
      </c>
      <c r="J67" s="20" t="s">
        <v>352</v>
      </c>
      <c r="K67" s="20"/>
      <c r="L67" s="20"/>
      <c r="M67" s="20"/>
      <c r="N67" s="20"/>
      <c r="O67" s="20"/>
      <c r="P67" s="20">
        <v>0</v>
      </c>
      <c r="Q67" s="20"/>
      <c r="R67" s="20">
        <v>0</v>
      </c>
      <c r="S67" s="20">
        <v>0</v>
      </c>
    </row>
    <row r="68" spans="1:19" ht="14.25" customHeight="1" x14ac:dyDescent="0.35">
      <c r="A68" s="20">
        <v>64</v>
      </c>
      <c r="B68" s="22" t="s">
        <v>353</v>
      </c>
      <c r="C68" s="21">
        <v>8120109891562</v>
      </c>
      <c r="D68" s="20" t="s">
        <v>245</v>
      </c>
      <c r="E68" s="20" t="s">
        <v>246</v>
      </c>
      <c r="F68" s="20">
        <v>215213383</v>
      </c>
      <c r="G68" s="20" t="s">
        <v>42</v>
      </c>
      <c r="H68" s="20" t="s">
        <v>43</v>
      </c>
      <c r="I68" s="20" t="s">
        <v>44</v>
      </c>
      <c r="J68" s="20" t="s">
        <v>249</v>
      </c>
      <c r="K68" s="20">
        <v>10621</v>
      </c>
      <c r="L68" s="20" t="s">
        <v>154</v>
      </c>
      <c r="M68" s="20"/>
      <c r="N68" s="20" t="s">
        <v>251</v>
      </c>
      <c r="O68" s="20" t="s">
        <v>252</v>
      </c>
      <c r="P68" s="20">
        <v>6</v>
      </c>
      <c r="Q68" s="20" t="s">
        <v>206</v>
      </c>
      <c r="R68" s="20" t="s">
        <v>354</v>
      </c>
      <c r="S68" s="20">
        <v>60</v>
      </c>
    </row>
    <row r="69" spans="1:19" ht="14.25" customHeight="1" x14ac:dyDescent="0.35">
      <c r="A69" s="20">
        <v>65</v>
      </c>
      <c r="B69" s="20" t="s">
        <v>355</v>
      </c>
      <c r="C69" s="21">
        <v>1504250117126</v>
      </c>
      <c r="D69" s="20" t="s">
        <v>356</v>
      </c>
      <c r="E69" s="20" t="s">
        <v>357</v>
      </c>
      <c r="F69" s="20"/>
      <c r="G69" s="20" t="s">
        <v>42</v>
      </c>
      <c r="H69" s="20" t="s">
        <v>43</v>
      </c>
      <c r="I69" s="20" t="s">
        <v>44</v>
      </c>
      <c r="J69" s="20" t="s">
        <v>358</v>
      </c>
      <c r="K69" s="20">
        <v>10792</v>
      </c>
      <c r="L69" s="20" t="s">
        <v>359</v>
      </c>
      <c r="M69" s="20" t="s">
        <v>360</v>
      </c>
      <c r="N69" s="20" t="s">
        <v>48</v>
      </c>
      <c r="O69" s="20" t="s">
        <v>49</v>
      </c>
      <c r="P69" s="20">
        <v>250</v>
      </c>
      <c r="Q69" s="20" t="s">
        <v>50</v>
      </c>
      <c r="R69" s="20">
        <v>700</v>
      </c>
      <c r="S69" s="20">
        <v>1</v>
      </c>
    </row>
    <row r="70" spans="1:19" ht="14.25" customHeight="1" x14ac:dyDescent="0.35">
      <c r="A70" s="20">
        <v>66</v>
      </c>
      <c r="B70" s="20" t="s">
        <v>361</v>
      </c>
      <c r="C70" s="21">
        <v>1504250117126</v>
      </c>
      <c r="D70" s="20" t="s">
        <v>356</v>
      </c>
      <c r="E70" s="20" t="s">
        <v>357</v>
      </c>
      <c r="F70" s="20"/>
      <c r="G70" s="20" t="s">
        <v>42</v>
      </c>
      <c r="H70" s="20" t="s">
        <v>43</v>
      </c>
      <c r="I70" s="20" t="s">
        <v>44</v>
      </c>
      <c r="J70" s="20" t="s">
        <v>362</v>
      </c>
      <c r="K70" s="20">
        <v>10794</v>
      </c>
      <c r="L70" s="20" t="s">
        <v>65</v>
      </c>
      <c r="M70" s="20" t="s">
        <v>66</v>
      </c>
      <c r="N70" s="20" t="s">
        <v>48</v>
      </c>
      <c r="O70" s="20" t="s">
        <v>49</v>
      </c>
      <c r="P70" s="20">
        <v>250</v>
      </c>
      <c r="Q70" s="20" t="s">
        <v>50</v>
      </c>
      <c r="R70" s="20">
        <v>500</v>
      </c>
      <c r="S70" s="20">
        <v>1</v>
      </c>
    </row>
    <row r="71" spans="1:19" ht="14.25" customHeight="1" x14ac:dyDescent="0.35">
      <c r="A71" s="20">
        <v>67</v>
      </c>
      <c r="B71" s="20" t="s">
        <v>363</v>
      </c>
      <c r="C71" s="21">
        <v>1504250117126</v>
      </c>
      <c r="D71" s="20" t="s">
        <v>356</v>
      </c>
      <c r="E71" s="20" t="s">
        <v>357</v>
      </c>
      <c r="F71" s="20"/>
      <c r="G71" s="20" t="s">
        <v>42</v>
      </c>
      <c r="H71" s="20" t="s">
        <v>43</v>
      </c>
      <c r="I71" s="20" t="s">
        <v>44</v>
      </c>
      <c r="J71" s="20" t="s">
        <v>364</v>
      </c>
      <c r="K71" s="20">
        <v>10779</v>
      </c>
      <c r="L71" s="20" t="s">
        <v>365</v>
      </c>
      <c r="M71" s="20" t="s">
        <v>360</v>
      </c>
      <c r="N71" s="20" t="s">
        <v>48</v>
      </c>
      <c r="O71" s="20" t="s">
        <v>49</v>
      </c>
      <c r="P71" s="20">
        <v>250</v>
      </c>
      <c r="Q71" s="20" t="s">
        <v>50</v>
      </c>
      <c r="R71" s="20">
        <v>600</v>
      </c>
      <c r="S71" s="20">
        <v>1</v>
      </c>
    </row>
    <row r="72" spans="1:19" ht="14.25" customHeight="1" x14ac:dyDescent="0.35">
      <c r="A72" s="20">
        <v>68</v>
      </c>
      <c r="B72" s="20" t="s">
        <v>366</v>
      </c>
      <c r="C72" s="21">
        <v>1504250095324</v>
      </c>
      <c r="D72" s="20" t="s">
        <v>367</v>
      </c>
      <c r="E72" s="20" t="s">
        <v>368</v>
      </c>
      <c r="F72" s="20"/>
      <c r="G72" s="20" t="s">
        <v>42</v>
      </c>
      <c r="H72" s="20" t="s">
        <v>43</v>
      </c>
      <c r="I72" s="20" t="s">
        <v>44</v>
      </c>
      <c r="J72" s="20" t="s">
        <v>369</v>
      </c>
      <c r="K72" s="20">
        <v>31001</v>
      </c>
      <c r="L72" s="20" t="s">
        <v>89</v>
      </c>
      <c r="M72" s="20"/>
      <c r="N72" s="20" t="s">
        <v>48</v>
      </c>
      <c r="O72" s="20" t="s">
        <v>49</v>
      </c>
      <c r="P72" s="20">
        <v>96</v>
      </c>
      <c r="Q72" s="20" t="s">
        <v>91</v>
      </c>
      <c r="R72" s="20" t="s">
        <v>199</v>
      </c>
      <c r="S72" s="20">
        <v>4</v>
      </c>
    </row>
    <row r="73" spans="1:19" ht="14.25" customHeight="1" x14ac:dyDescent="0.35">
      <c r="A73" s="20">
        <v>69</v>
      </c>
      <c r="B73" s="20" t="s">
        <v>370</v>
      </c>
      <c r="C73" s="21">
        <v>1404250105515</v>
      </c>
      <c r="D73" s="20" t="s">
        <v>371</v>
      </c>
      <c r="E73" s="20" t="s">
        <v>372</v>
      </c>
      <c r="F73" s="20"/>
      <c r="G73" s="20" t="s">
        <v>42</v>
      </c>
      <c r="H73" s="20" t="s">
        <v>43</v>
      </c>
      <c r="I73" s="20" t="s">
        <v>44</v>
      </c>
      <c r="J73" s="20" t="s">
        <v>373</v>
      </c>
      <c r="K73" s="20">
        <v>11040</v>
      </c>
      <c r="L73" s="20" t="s">
        <v>56</v>
      </c>
      <c r="M73" s="20" t="s">
        <v>374</v>
      </c>
      <c r="N73" s="20" t="s">
        <v>48</v>
      </c>
      <c r="O73" s="20" t="s">
        <v>49</v>
      </c>
      <c r="P73" s="20">
        <v>3</v>
      </c>
      <c r="Q73" s="20" t="s">
        <v>99</v>
      </c>
      <c r="R73" s="20" t="s">
        <v>51</v>
      </c>
      <c r="S73" s="20">
        <v>2</v>
      </c>
    </row>
    <row r="74" spans="1:19" ht="14.25" customHeight="1" x14ac:dyDescent="0.35">
      <c r="A74" s="20">
        <v>70</v>
      </c>
      <c r="B74" s="20" t="s">
        <v>375</v>
      </c>
      <c r="C74" s="21">
        <v>1707230144471</v>
      </c>
      <c r="D74" s="20" t="s">
        <v>376</v>
      </c>
      <c r="E74" s="20" t="s">
        <v>103</v>
      </c>
      <c r="F74" s="20"/>
      <c r="G74" s="20" t="s">
        <v>42</v>
      </c>
      <c r="H74" s="20" t="s">
        <v>43</v>
      </c>
      <c r="I74" s="20" t="s">
        <v>44</v>
      </c>
      <c r="J74" s="20" t="s">
        <v>377</v>
      </c>
      <c r="K74" s="20">
        <v>28224</v>
      </c>
      <c r="L74" s="20" t="s">
        <v>96</v>
      </c>
      <c r="M74" s="20" t="s">
        <v>378</v>
      </c>
      <c r="N74" s="20" t="s">
        <v>98</v>
      </c>
      <c r="O74" s="20" t="s">
        <v>49</v>
      </c>
      <c r="P74" s="20">
        <v>4</v>
      </c>
      <c r="Q74" s="20" t="s">
        <v>379</v>
      </c>
      <c r="R74" s="20" t="s">
        <v>212</v>
      </c>
      <c r="S74" s="20">
        <v>2</v>
      </c>
    </row>
    <row r="75" spans="1:19" ht="14.25" customHeight="1" x14ac:dyDescent="0.35">
      <c r="A75" s="20">
        <v>71</v>
      </c>
      <c r="B75" s="20" t="s">
        <v>380</v>
      </c>
      <c r="C75" s="21">
        <v>1204250035458</v>
      </c>
      <c r="D75" s="20" t="s">
        <v>381</v>
      </c>
      <c r="E75" s="20" t="s">
        <v>103</v>
      </c>
      <c r="F75" s="20"/>
      <c r="G75" s="20" t="s">
        <v>42</v>
      </c>
      <c r="H75" s="20" t="s">
        <v>43</v>
      </c>
      <c r="I75" s="20" t="s">
        <v>44</v>
      </c>
      <c r="J75" s="20" t="s">
        <v>382</v>
      </c>
      <c r="K75" s="20">
        <v>10611</v>
      </c>
      <c r="L75" s="20" t="s">
        <v>383</v>
      </c>
      <c r="M75" s="20" t="s">
        <v>384</v>
      </c>
      <c r="N75" s="20" t="s">
        <v>48</v>
      </c>
      <c r="O75" s="20" t="s">
        <v>49</v>
      </c>
      <c r="P75" s="20">
        <v>1</v>
      </c>
      <c r="Q75" s="20" t="s">
        <v>50</v>
      </c>
      <c r="R75" s="20" t="s">
        <v>385</v>
      </c>
      <c r="S75" s="20">
        <v>3</v>
      </c>
    </row>
    <row r="76" spans="1:19" ht="14.25" customHeight="1" x14ac:dyDescent="0.35">
      <c r="A76" s="20">
        <v>72</v>
      </c>
      <c r="B76" s="20" t="s">
        <v>386</v>
      </c>
      <c r="C76" s="21">
        <v>1204250000503</v>
      </c>
      <c r="D76" s="20" t="s">
        <v>387</v>
      </c>
      <c r="E76" s="20" t="s">
        <v>388</v>
      </c>
      <c r="F76" s="20"/>
      <c r="G76" s="20" t="s">
        <v>42</v>
      </c>
      <c r="H76" s="20" t="s">
        <v>43</v>
      </c>
      <c r="I76" s="20" t="s">
        <v>44</v>
      </c>
      <c r="J76" s="20" t="s">
        <v>389</v>
      </c>
      <c r="K76" s="20">
        <v>10750</v>
      </c>
      <c r="L76" s="20" t="s">
        <v>165</v>
      </c>
      <c r="M76" s="20" t="s">
        <v>390</v>
      </c>
      <c r="N76" s="20" t="s">
        <v>98</v>
      </c>
      <c r="O76" s="20" t="s">
        <v>49</v>
      </c>
      <c r="P76" s="20">
        <v>3</v>
      </c>
      <c r="Q76" s="20" t="s">
        <v>107</v>
      </c>
      <c r="R76" s="20">
        <v>500</v>
      </c>
      <c r="S76" s="20">
        <v>1</v>
      </c>
    </row>
    <row r="77" spans="1:19" ht="14.25" customHeight="1" x14ac:dyDescent="0.35">
      <c r="A77" s="20">
        <v>73</v>
      </c>
      <c r="B77" s="20" t="s">
        <v>386</v>
      </c>
      <c r="C77" s="21">
        <v>1204250000503</v>
      </c>
      <c r="D77" s="20" t="s">
        <v>387</v>
      </c>
      <c r="E77" s="20" t="s">
        <v>388</v>
      </c>
      <c r="F77" s="20"/>
      <c r="G77" s="20" t="s">
        <v>42</v>
      </c>
      <c r="H77" s="20" t="s">
        <v>43</v>
      </c>
      <c r="I77" s="20" t="s">
        <v>44</v>
      </c>
      <c r="J77" s="20" t="s">
        <v>389</v>
      </c>
      <c r="K77" s="20">
        <v>10750</v>
      </c>
      <c r="L77" s="20" t="s">
        <v>165</v>
      </c>
      <c r="M77" s="20" t="s">
        <v>391</v>
      </c>
      <c r="N77" s="20" t="s">
        <v>98</v>
      </c>
      <c r="O77" s="20" t="s">
        <v>49</v>
      </c>
      <c r="P77" s="20">
        <v>2</v>
      </c>
      <c r="Q77" s="20" t="s">
        <v>107</v>
      </c>
      <c r="R77" s="20">
        <v>500</v>
      </c>
      <c r="S77" s="20">
        <v>1</v>
      </c>
    </row>
    <row r="78" spans="1:19" ht="14.25" customHeight="1" x14ac:dyDescent="0.35">
      <c r="A78" s="20">
        <v>74</v>
      </c>
      <c r="B78" s="20" t="s">
        <v>386</v>
      </c>
      <c r="C78" s="21">
        <v>1204250000503</v>
      </c>
      <c r="D78" s="20" t="s">
        <v>387</v>
      </c>
      <c r="E78" s="20" t="s">
        <v>388</v>
      </c>
      <c r="F78" s="20"/>
      <c r="G78" s="20" t="s">
        <v>42</v>
      </c>
      <c r="H78" s="20" t="s">
        <v>43</v>
      </c>
      <c r="I78" s="20" t="s">
        <v>44</v>
      </c>
      <c r="J78" s="20" t="s">
        <v>389</v>
      </c>
      <c r="K78" s="20">
        <v>10750</v>
      </c>
      <c r="L78" s="20" t="s">
        <v>165</v>
      </c>
      <c r="M78" s="20" t="s">
        <v>392</v>
      </c>
      <c r="N78" s="20" t="s">
        <v>98</v>
      </c>
      <c r="O78" s="20" t="s">
        <v>49</v>
      </c>
      <c r="P78" s="20">
        <v>2</v>
      </c>
      <c r="Q78" s="20" t="s">
        <v>107</v>
      </c>
      <c r="R78" s="20">
        <v>500</v>
      </c>
      <c r="S78" s="20">
        <v>1</v>
      </c>
    </row>
    <row r="79" spans="1:19" ht="14.25" customHeight="1" x14ac:dyDescent="0.35">
      <c r="A79" s="20">
        <v>75</v>
      </c>
      <c r="B79" s="20" t="s">
        <v>386</v>
      </c>
      <c r="C79" s="21">
        <v>1204250000503</v>
      </c>
      <c r="D79" s="20" t="s">
        <v>387</v>
      </c>
      <c r="E79" s="20" t="s">
        <v>388</v>
      </c>
      <c r="F79" s="20"/>
      <c r="G79" s="20" t="s">
        <v>42</v>
      </c>
      <c r="H79" s="20" t="s">
        <v>43</v>
      </c>
      <c r="I79" s="20" t="s">
        <v>44</v>
      </c>
      <c r="J79" s="20" t="s">
        <v>389</v>
      </c>
      <c r="K79" s="20">
        <v>10750</v>
      </c>
      <c r="L79" s="20" t="s">
        <v>165</v>
      </c>
      <c r="M79" s="20" t="s">
        <v>393</v>
      </c>
      <c r="N79" s="20" t="s">
        <v>98</v>
      </c>
      <c r="O79" s="20" t="s">
        <v>49</v>
      </c>
      <c r="P79" s="20">
        <v>3</v>
      </c>
      <c r="Q79" s="20" t="s">
        <v>107</v>
      </c>
      <c r="R79" s="20">
        <v>500</v>
      </c>
      <c r="S79" s="20">
        <v>1</v>
      </c>
    </row>
    <row r="80" spans="1:19" ht="14.25" customHeight="1" x14ac:dyDescent="0.35">
      <c r="A80" s="20">
        <v>76</v>
      </c>
      <c r="B80" s="20" t="s">
        <v>394</v>
      </c>
      <c r="C80" s="21">
        <v>1104250073007</v>
      </c>
      <c r="D80" s="20" t="s">
        <v>395</v>
      </c>
      <c r="E80" s="20" t="s">
        <v>396</v>
      </c>
      <c r="F80" s="20"/>
      <c r="G80" s="20" t="s">
        <v>42</v>
      </c>
      <c r="H80" s="20" t="s">
        <v>43</v>
      </c>
      <c r="I80" s="20" t="s">
        <v>44</v>
      </c>
      <c r="J80" s="20" t="s">
        <v>389</v>
      </c>
      <c r="K80" s="20">
        <v>10750</v>
      </c>
      <c r="L80" s="20" t="s">
        <v>165</v>
      </c>
      <c r="M80" s="20" t="s">
        <v>397</v>
      </c>
      <c r="N80" s="20" t="s">
        <v>98</v>
      </c>
      <c r="O80" s="20" t="s">
        <v>49</v>
      </c>
      <c r="P80" s="20">
        <v>3</v>
      </c>
      <c r="Q80" s="20" t="s">
        <v>107</v>
      </c>
      <c r="R80" s="20">
        <v>500</v>
      </c>
      <c r="S80" s="20">
        <v>2</v>
      </c>
    </row>
    <row r="81" spans="1:19" ht="14.25" customHeight="1" x14ac:dyDescent="0.35">
      <c r="A81" s="20">
        <v>77</v>
      </c>
      <c r="B81" s="20" t="s">
        <v>394</v>
      </c>
      <c r="C81" s="21">
        <v>1104250073007</v>
      </c>
      <c r="D81" s="20" t="s">
        <v>395</v>
      </c>
      <c r="E81" s="20" t="s">
        <v>396</v>
      </c>
      <c r="F81" s="20"/>
      <c r="G81" s="20" t="s">
        <v>42</v>
      </c>
      <c r="H81" s="20" t="s">
        <v>43</v>
      </c>
      <c r="I81" s="20" t="s">
        <v>44</v>
      </c>
      <c r="J81" s="20" t="s">
        <v>389</v>
      </c>
      <c r="K81" s="20">
        <v>10750</v>
      </c>
      <c r="L81" s="20" t="s">
        <v>165</v>
      </c>
      <c r="M81" s="20" t="s">
        <v>398</v>
      </c>
      <c r="N81" s="20" t="s">
        <v>98</v>
      </c>
      <c r="O81" s="20" t="s">
        <v>49</v>
      </c>
      <c r="P81" s="20">
        <v>3</v>
      </c>
      <c r="Q81" s="20" t="s">
        <v>107</v>
      </c>
      <c r="R81" s="20">
        <v>500</v>
      </c>
      <c r="S81" s="20">
        <v>2</v>
      </c>
    </row>
    <row r="82" spans="1:19" ht="14.25" customHeight="1" x14ac:dyDescent="0.35">
      <c r="A82" s="20">
        <v>78</v>
      </c>
      <c r="B82" s="20" t="s">
        <v>394</v>
      </c>
      <c r="C82" s="21">
        <v>1104250073007</v>
      </c>
      <c r="D82" s="20" t="s">
        <v>395</v>
      </c>
      <c r="E82" s="20" t="s">
        <v>396</v>
      </c>
      <c r="F82" s="20"/>
      <c r="G82" s="20" t="s">
        <v>42</v>
      </c>
      <c r="H82" s="20" t="s">
        <v>43</v>
      </c>
      <c r="I82" s="20" t="s">
        <v>44</v>
      </c>
      <c r="J82" s="20" t="s">
        <v>389</v>
      </c>
      <c r="K82" s="20">
        <v>10750</v>
      </c>
      <c r="L82" s="20" t="s">
        <v>165</v>
      </c>
      <c r="M82" s="20" t="s">
        <v>399</v>
      </c>
      <c r="N82" s="20" t="s">
        <v>98</v>
      </c>
      <c r="O82" s="20" t="s">
        <v>49</v>
      </c>
      <c r="P82" s="20">
        <v>3</v>
      </c>
      <c r="Q82" s="20" t="s">
        <v>107</v>
      </c>
      <c r="R82" s="20">
        <v>500</v>
      </c>
      <c r="S82" s="20">
        <v>2</v>
      </c>
    </row>
    <row r="83" spans="1:19" ht="14.25" customHeight="1" x14ac:dyDescent="0.35">
      <c r="A83" s="20">
        <v>79</v>
      </c>
      <c r="B83" s="20" t="s">
        <v>394</v>
      </c>
      <c r="C83" s="21">
        <v>1104250073007</v>
      </c>
      <c r="D83" s="20" t="s">
        <v>395</v>
      </c>
      <c r="E83" s="20" t="s">
        <v>396</v>
      </c>
      <c r="F83" s="20"/>
      <c r="G83" s="20" t="s">
        <v>42</v>
      </c>
      <c r="H83" s="20" t="s">
        <v>43</v>
      </c>
      <c r="I83" s="20" t="s">
        <v>44</v>
      </c>
      <c r="J83" s="20" t="s">
        <v>389</v>
      </c>
      <c r="K83" s="20">
        <v>10750</v>
      </c>
      <c r="L83" s="20" t="s">
        <v>165</v>
      </c>
      <c r="M83" s="20" t="s">
        <v>400</v>
      </c>
      <c r="N83" s="20" t="s">
        <v>98</v>
      </c>
      <c r="O83" s="20" t="s">
        <v>49</v>
      </c>
      <c r="P83" s="20">
        <v>3</v>
      </c>
      <c r="Q83" s="20" t="s">
        <v>107</v>
      </c>
      <c r="R83" s="20">
        <v>500</v>
      </c>
      <c r="S83" s="20">
        <v>2</v>
      </c>
    </row>
    <row r="84" spans="1:19" ht="14.25" customHeight="1" x14ac:dyDescent="0.35">
      <c r="A84" s="20">
        <v>80</v>
      </c>
      <c r="B84" s="20" t="s">
        <v>401</v>
      </c>
      <c r="C84" s="21">
        <v>404250007028</v>
      </c>
      <c r="D84" s="20" t="s">
        <v>402</v>
      </c>
      <c r="E84" s="20" t="s">
        <v>103</v>
      </c>
      <c r="F84" s="20"/>
      <c r="G84" s="20" t="s">
        <v>42</v>
      </c>
      <c r="H84" s="20" t="s">
        <v>43</v>
      </c>
      <c r="I84" s="20" t="s">
        <v>44</v>
      </c>
      <c r="J84" s="20" t="s">
        <v>403</v>
      </c>
      <c r="K84" s="20">
        <v>11090</v>
      </c>
      <c r="L84" s="20" t="s">
        <v>162</v>
      </c>
      <c r="M84" s="20" t="s">
        <v>404</v>
      </c>
      <c r="N84" s="20" t="s">
        <v>48</v>
      </c>
      <c r="O84" s="20" t="s">
        <v>49</v>
      </c>
      <c r="P84" s="20" t="s">
        <v>100</v>
      </c>
      <c r="Q84" s="20" t="s">
        <v>58</v>
      </c>
      <c r="R84" s="20" t="s">
        <v>51</v>
      </c>
      <c r="S84" s="20">
        <v>2</v>
      </c>
    </row>
    <row r="85" spans="1:19" ht="14.25" customHeight="1" x14ac:dyDescent="0.35">
      <c r="A85" s="20">
        <v>81</v>
      </c>
      <c r="B85" s="20" t="s">
        <v>405</v>
      </c>
      <c r="C85" s="21">
        <v>220103551646</v>
      </c>
      <c r="D85" s="20" t="s">
        <v>269</v>
      </c>
      <c r="E85" s="20" t="s">
        <v>270</v>
      </c>
      <c r="F85" s="20">
        <v>317348882</v>
      </c>
      <c r="G85" s="20" t="s">
        <v>42</v>
      </c>
      <c r="H85" s="20" t="s">
        <v>43</v>
      </c>
      <c r="I85" s="20" t="s">
        <v>44</v>
      </c>
      <c r="J85" s="20" t="s">
        <v>271</v>
      </c>
      <c r="K85" s="20">
        <v>16295</v>
      </c>
      <c r="L85" s="20" t="s">
        <v>406</v>
      </c>
      <c r="M85" s="20" t="s">
        <v>407</v>
      </c>
      <c r="N85" s="20" t="s">
        <v>48</v>
      </c>
      <c r="O85" s="20" t="s">
        <v>274</v>
      </c>
      <c r="P85" s="20">
        <v>24</v>
      </c>
      <c r="Q85" s="20" t="s">
        <v>206</v>
      </c>
      <c r="R85" s="20" t="s">
        <v>408</v>
      </c>
      <c r="S85" s="20">
        <v>3</v>
      </c>
    </row>
    <row r="86" spans="1:19" ht="14.25" customHeight="1" x14ac:dyDescent="0.35">
      <c r="C86" s="12"/>
    </row>
    <row r="87" spans="1:19" ht="14.25" customHeight="1" x14ac:dyDescent="0.35">
      <c r="C87" s="12"/>
    </row>
    <row r="88" spans="1:19" ht="14.25" customHeight="1" x14ac:dyDescent="0.35">
      <c r="C88" s="12"/>
    </row>
    <row r="89" spans="1:19" ht="14.25" customHeight="1" x14ac:dyDescent="0.35">
      <c r="C89" s="12"/>
    </row>
    <row r="90" spans="1:19" ht="14.25" customHeight="1" x14ac:dyDescent="0.35">
      <c r="C90" s="12"/>
    </row>
    <row r="91" spans="1:19" ht="14.25" customHeight="1" x14ac:dyDescent="0.35">
      <c r="C91" s="12"/>
    </row>
    <row r="92" spans="1:19" ht="14.25" customHeight="1" x14ac:dyDescent="0.35">
      <c r="C92" s="12"/>
    </row>
    <row r="93" spans="1:19" ht="14.25" customHeight="1" x14ac:dyDescent="0.35">
      <c r="C93" s="12"/>
    </row>
    <row r="94" spans="1:19" ht="14.25" customHeight="1" x14ac:dyDescent="0.35">
      <c r="C94" s="12"/>
    </row>
    <row r="95" spans="1:19" ht="14.25" customHeight="1" x14ac:dyDescent="0.35">
      <c r="C95" s="12"/>
    </row>
    <row r="96" spans="1:19" ht="14.25" customHeight="1" x14ac:dyDescent="0.35">
      <c r="C96" s="12"/>
    </row>
    <row r="97" spans="3:3" ht="14.25" customHeight="1" x14ac:dyDescent="0.35">
      <c r="C97" s="12"/>
    </row>
    <row r="98" spans="3:3" ht="14.25" customHeight="1" x14ac:dyDescent="0.35">
      <c r="C98" s="12"/>
    </row>
    <row r="99" spans="3:3" ht="14.25" customHeight="1" x14ac:dyDescent="0.35">
      <c r="C99" s="12"/>
    </row>
    <row r="100" spans="3:3" ht="14.25" customHeight="1" x14ac:dyDescent="0.35">
      <c r="C100" s="12"/>
    </row>
    <row r="101" spans="3:3" ht="14.25" customHeight="1" x14ac:dyDescent="0.35">
      <c r="C101" s="12"/>
    </row>
    <row r="102" spans="3:3" ht="14.25" customHeight="1" x14ac:dyDescent="0.35">
      <c r="C102" s="12"/>
    </row>
    <row r="103" spans="3:3" ht="14.25" customHeight="1" x14ac:dyDescent="0.35">
      <c r="C103" s="12"/>
    </row>
    <row r="104" spans="3:3" ht="14.25" customHeight="1" x14ac:dyDescent="0.35">
      <c r="C104" s="12"/>
    </row>
    <row r="105" spans="3:3" ht="14.25" customHeight="1" x14ac:dyDescent="0.35">
      <c r="C105" s="12"/>
    </row>
    <row r="106" spans="3:3" ht="14.25" customHeight="1" x14ac:dyDescent="0.35">
      <c r="C106" s="12"/>
    </row>
    <row r="107" spans="3:3" ht="14.25" customHeight="1" x14ac:dyDescent="0.35">
      <c r="C107" s="12"/>
    </row>
    <row r="108" spans="3:3" ht="14.25" customHeight="1" x14ac:dyDescent="0.35">
      <c r="C108" s="12"/>
    </row>
    <row r="109" spans="3:3" ht="14.25" customHeight="1" x14ac:dyDescent="0.35">
      <c r="C109" s="12"/>
    </row>
    <row r="110" spans="3:3" ht="14.25" customHeight="1" x14ac:dyDescent="0.35">
      <c r="C110" s="12"/>
    </row>
    <row r="111" spans="3:3" ht="14.25" customHeight="1" x14ac:dyDescent="0.35">
      <c r="C111" s="12"/>
    </row>
    <row r="112" spans="3:3" ht="14.25" customHeight="1" x14ac:dyDescent="0.35">
      <c r="C112" s="12"/>
    </row>
    <row r="113" spans="3:3" ht="14.25" customHeight="1" x14ac:dyDescent="0.35">
      <c r="C113" s="12"/>
    </row>
    <row r="114" spans="3:3" ht="14.25" customHeight="1" x14ac:dyDescent="0.35">
      <c r="C114" s="12"/>
    </row>
    <row r="115" spans="3:3" ht="14.25" customHeight="1" x14ac:dyDescent="0.35">
      <c r="C115" s="12"/>
    </row>
    <row r="116" spans="3:3" ht="14.25" customHeight="1" x14ac:dyDescent="0.35">
      <c r="C116" s="12"/>
    </row>
    <row r="117" spans="3:3" ht="14.25" customHeight="1" x14ac:dyDescent="0.35">
      <c r="C117" s="12"/>
    </row>
    <row r="118" spans="3:3" ht="14.25" customHeight="1" x14ac:dyDescent="0.35">
      <c r="C118" s="12"/>
    </row>
    <row r="119" spans="3:3" ht="14.25" customHeight="1" x14ac:dyDescent="0.35">
      <c r="C119" s="12"/>
    </row>
    <row r="120" spans="3:3" ht="14.25" customHeight="1" x14ac:dyDescent="0.35">
      <c r="C120" s="12"/>
    </row>
    <row r="121" spans="3:3" ht="14.25" customHeight="1" x14ac:dyDescent="0.35">
      <c r="C121" s="12"/>
    </row>
    <row r="122" spans="3:3" ht="14.25" customHeight="1" x14ac:dyDescent="0.35">
      <c r="C122" s="12"/>
    </row>
    <row r="123" spans="3:3" ht="14.25" customHeight="1" x14ac:dyDescent="0.35">
      <c r="C123" s="12"/>
    </row>
    <row r="124" spans="3:3" ht="14.25" customHeight="1" x14ac:dyDescent="0.35">
      <c r="C124" s="12"/>
    </row>
    <row r="125" spans="3:3" ht="14.25" customHeight="1" x14ac:dyDescent="0.35">
      <c r="C125" s="12"/>
    </row>
    <row r="126" spans="3:3" ht="14.25" customHeight="1" x14ac:dyDescent="0.35">
      <c r="C126" s="12"/>
    </row>
    <row r="127" spans="3:3" ht="14.25" customHeight="1" x14ac:dyDescent="0.35">
      <c r="C127" s="12"/>
    </row>
    <row r="128" spans="3:3" ht="14.25" customHeight="1" x14ac:dyDescent="0.35">
      <c r="C128" s="12"/>
    </row>
    <row r="129" spans="3:3" ht="14.25" customHeight="1" x14ac:dyDescent="0.35">
      <c r="C129" s="12"/>
    </row>
    <row r="130" spans="3:3" ht="14.25" customHeight="1" x14ac:dyDescent="0.35">
      <c r="C130" s="12"/>
    </row>
    <row r="131" spans="3:3" ht="14.25" customHeight="1" x14ac:dyDescent="0.35">
      <c r="C131" s="12"/>
    </row>
    <row r="132" spans="3:3" ht="14.25" customHeight="1" x14ac:dyDescent="0.35">
      <c r="C132" s="12"/>
    </row>
    <row r="133" spans="3:3" ht="14.25" customHeight="1" x14ac:dyDescent="0.35">
      <c r="C133" s="12"/>
    </row>
    <row r="134" spans="3:3" ht="14.25" customHeight="1" x14ac:dyDescent="0.35">
      <c r="C134" s="12"/>
    </row>
    <row r="135" spans="3:3" ht="14.25" customHeight="1" x14ac:dyDescent="0.35">
      <c r="C135" s="12"/>
    </row>
    <row r="136" spans="3:3" ht="14.25" customHeight="1" x14ac:dyDescent="0.35">
      <c r="C136" s="12"/>
    </row>
    <row r="137" spans="3:3" ht="14.25" customHeight="1" x14ac:dyDescent="0.35">
      <c r="C137" s="12"/>
    </row>
    <row r="138" spans="3:3" ht="14.25" customHeight="1" x14ac:dyDescent="0.35">
      <c r="C138" s="12"/>
    </row>
    <row r="139" spans="3:3" ht="14.25" customHeight="1" x14ac:dyDescent="0.35">
      <c r="C139" s="12"/>
    </row>
    <row r="140" spans="3:3" ht="14.25" customHeight="1" x14ac:dyDescent="0.35">
      <c r="C140" s="12"/>
    </row>
    <row r="141" spans="3:3" ht="14.25" customHeight="1" x14ac:dyDescent="0.35">
      <c r="C141" s="12"/>
    </row>
    <row r="142" spans="3:3" ht="14.25" customHeight="1" x14ac:dyDescent="0.35">
      <c r="C142" s="12"/>
    </row>
    <row r="143" spans="3:3" ht="14.25" customHeight="1" x14ac:dyDescent="0.35">
      <c r="C143" s="12"/>
    </row>
    <row r="144" spans="3:3" ht="14.25" customHeight="1" x14ac:dyDescent="0.35">
      <c r="C144" s="12"/>
    </row>
    <row r="145" spans="3:3" ht="14.25" customHeight="1" x14ac:dyDescent="0.35">
      <c r="C145" s="12"/>
    </row>
    <row r="146" spans="3:3" ht="14.25" customHeight="1" x14ac:dyDescent="0.35">
      <c r="C146" s="12"/>
    </row>
    <row r="147" spans="3:3" ht="14.25" customHeight="1" x14ac:dyDescent="0.35">
      <c r="C147" s="12"/>
    </row>
    <row r="148" spans="3:3" ht="14.25" customHeight="1" x14ac:dyDescent="0.35">
      <c r="C148" s="12"/>
    </row>
    <row r="149" spans="3:3" ht="14.25" customHeight="1" x14ac:dyDescent="0.35">
      <c r="C149" s="12"/>
    </row>
    <row r="150" spans="3:3" ht="14.25" customHeight="1" x14ac:dyDescent="0.35">
      <c r="C150" s="12"/>
    </row>
    <row r="151" spans="3:3" ht="14.25" customHeight="1" x14ac:dyDescent="0.35">
      <c r="C151" s="12"/>
    </row>
    <row r="152" spans="3:3" ht="14.25" customHeight="1" x14ac:dyDescent="0.35">
      <c r="C152" s="12"/>
    </row>
    <row r="153" spans="3:3" ht="14.25" customHeight="1" x14ac:dyDescent="0.35">
      <c r="C153" s="12"/>
    </row>
    <row r="154" spans="3:3" ht="14.25" customHeight="1" x14ac:dyDescent="0.35">
      <c r="C154" s="12"/>
    </row>
    <row r="155" spans="3:3" ht="14.25" customHeight="1" x14ac:dyDescent="0.35">
      <c r="C155" s="12"/>
    </row>
    <row r="156" spans="3:3" ht="14.25" customHeight="1" x14ac:dyDescent="0.35">
      <c r="C156" s="12"/>
    </row>
    <row r="157" spans="3:3" ht="14.25" customHeight="1" x14ac:dyDescent="0.35">
      <c r="C157" s="12"/>
    </row>
    <row r="158" spans="3:3" ht="14.25" customHeight="1" x14ac:dyDescent="0.35">
      <c r="C158" s="12"/>
    </row>
    <row r="159" spans="3:3" ht="14.25" customHeight="1" x14ac:dyDescent="0.35">
      <c r="C159" s="12"/>
    </row>
    <row r="160" spans="3:3" ht="14.25" customHeight="1" x14ac:dyDescent="0.35">
      <c r="C160" s="12"/>
    </row>
    <row r="161" spans="3:3" ht="14.25" customHeight="1" x14ac:dyDescent="0.35">
      <c r="C161" s="12"/>
    </row>
    <row r="162" spans="3:3" ht="14.25" customHeight="1" x14ac:dyDescent="0.35">
      <c r="C162" s="12"/>
    </row>
    <row r="163" spans="3:3" ht="14.25" customHeight="1" x14ac:dyDescent="0.35">
      <c r="C163" s="12"/>
    </row>
    <row r="164" spans="3:3" ht="14.25" customHeight="1" x14ac:dyDescent="0.35">
      <c r="C164" s="12"/>
    </row>
    <row r="165" spans="3:3" ht="14.25" customHeight="1" x14ac:dyDescent="0.35">
      <c r="C165" s="12"/>
    </row>
    <row r="166" spans="3:3" ht="14.25" customHeight="1" x14ac:dyDescent="0.35">
      <c r="C166" s="12"/>
    </row>
    <row r="167" spans="3:3" ht="14.25" customHeight="1" x14ac:dyDescent="0.35">
      <c r="C167" s="12"/>
    </row>
    <row r="168" spans="3:3" ht="14.25" customHeight="1" x14ac:dyDescent="0.35">
      <c r="C168" s="12"/>
    </row>
    <row r="169" spans="3:3" ht="14.25" customHeight="1" x14ac:dyDescent="0.35">
      <c r="C169" s="12"/>
    </row>
    <row r="170" spans="3:3" ht="14.25" customHeight="1" x14ac:dyDescent="0.35">
      <c r="C170" s="12"/>
    </row>
    <row r="171" spans="3:3" ht="14.25" customHeight="1" x14ac:dyDescent="0.35">
      <c r="C171" s="12"/>
    </row>
    <row r="172" spans="3:3" ht="14.25" customHeight="1" x14ac:dyDescent="0.35">
      <c r="C172" s="12"/>
    </row>
    <row r="173" spans="3:3" ht="14.25" customHeight="1" x14ac:dyDescent="0.35">
      <c r="C173" s="12"/>
    </row>
    <row r="174" spans="3:3" ht="14.25" customHeight="1" x14ac:dyDescent="0.35">
      <c r="C174" s="12"/>
    </row>
    <row r="175" spans="3:3" ht="14.25" customHeight="1" x14ac:dyDescent="0.35">
      <c r="C175" s="12"/>
    </row>
    <row r="176" spans="3:3" ht="14.25" customHeight="1" x14ac:dyDescent="0.35">
      <c r="C176" s="12"/>
    </row>
    <row r="177" spans="3:3" ht="14.25" customHeight="1" x14ac:dyDescent="0.35">
      <c r="C177" s="12"/>
    </row>
    <row r="178" spans="3:3" ht="14.25" customHeight="1" x14ac:dyDescent="0.35">
      <c r="C178" s="12"/>
    </row>
    <row r="179" spans="3:3" ht="14.25" customHeight="1" x14ac:dyDescent="0.35">
      <c r="C179" s="12"/>
    </row>
    <row r="180" spans="3:3" ht="14.25" customHeight="1" x14ac:dyDescent="0.35">
      <c r="C180" s="12"/>
    </row>
    <row r="181" spans="3:3" ht="14.25" customHeight="1" x14ac:dyDescent="0.35">
      <c r="C181" s="12"/>
    </row>
    <row r="182" spans="3:3" ht="14.25" customHeight="1" x14ac:dyDescent="0.35">
      <c r="C182" s="12"/>
    </row>
    <row r="183" spans="3:3" ht="14.25" customHeight="1" x14ac:dyDescent="0.35">
      <c r="C183" s="12"/>
    </row>
    <row r="184" spans="3:3" ht="14.25" customHeight="1" x14ac:dyDescent="0.35">
      <c r="C184" s="12"/>
    </row>
    <row r="185" spans="3:3" ht="14.25" customHeight="1" x14ac:dyDescent="0.35">
      <c r="C185" s="12"/>
    </row>
    <row r="186" spans="3:3" ht="14.25" customHeight="1" x14ac:dyDescent="0.35">
      <c r="C186" s="12"/>
    </row>
    <row r="187" spans="3:3" ht="14.25" customHeight="1" x14ac:dyDescent="0.35">
      <c r="C187" s="12"/>
    </row>
    <row r="188" spans="3:3" ht="14.25" customHeight="1" x14ac:dyDescent="0.35">
      <c r="C188" s="12"/>
    </row>
    <row r="189" spans="3:3" ht="14.25" customHeight="1" x14ac:dyDescent="0.35">
      <c r="C189" s="12"/>
    </row>
    <row r="190" spans="3:3" ht="14.25" customHeight="1" x14ac:dyDescent="0.35">
      <c r="C190" s="12"/>
    </row>
    <row r="191" spans="3:3" ht="14.25" customHeight="1" x14ac:dyDescent="0.35">
      <c r="C191" s="12"/>
    </row>
    <row r="192" spans="3:3" ht="14.25" customHeight="1" x14ac:dyDescent="0.35">
      <c r="C192" s="12"/>
    </row>
    <row r="193" spans="3:3" ht="14.25" customHeight="1" x14ac:dyDescent="0.35">
      <c r="C193" s="12"/>
    </row>
    <row r="194" spans="3:3" ht="14.25" customHeight="1" x14ac:dyDescent="0.35">
      <c r="C194" s="12"/>
    </row>
    <row r="195" spans="3:3" ht="14.25" customHeight="1" x14ac:dyDescent="0.35">
      <c r="C195" s="12"/>
    </row>
    <row r="196" spans="3:3" ht="14.25" customHeight="1" x14ac:dyDescent="0.35">
      <c r="C196" s="12"/>
    </row>
    <row r="197" spans="3:3" ht="14.25" customHeight="1" x14ac:dyDescent="0.35">
      <c r="C197" s="12"/>
    </row>
    <row r="198" spans="3:3" ht="14.25" customHeight="1" x14ac:dyDescent="0.35">
      <c r="C198" s="12"/>
    </row>
    <row r="199" spans="3:3" ht="14.25" customHeight="1" x14ac:dyDescent="0.35">
      <c r="C199" s="12"/>
    </row>
    <row r="200" spans="3:3" ht="14.25" customHeight="1" x14ac:dyDescent="0.35">
      <c r="C200" s="12"/>
    </row>
    <row r="201" spans="3:3" ht="14.25" customHeight="1" x14ac:dyDescent="0.35">
      <c r="C201" s="12"/>
    </row>
    <row r="202" spans="3:3" ht="14.25" customHeight="1" x14ac:dyDescent="0.35">
      <c r="C202" s="12"/>
    </row>
    <row r="203" spans="3:3" ht="14.25" customHeight="1" x14ac:dyDescent="0.35">
      <c r="C203" s="12"/>
    </row>
    <row r="204" spans="3:3" ht="14.25" customHeight="1" x14ac:dyDescent="0.35">
      <c r="C204" s="12"/>
    </row>
    <row r="205" spans="3:3" ht="14.25" customHeight="1" x14ac:dyDescent="0.35">
      <c r="C205" s="12"/>
    </row>
    <row r="206" spans="3:3" ht="14.25" customHeight="1" x14ac:dyDescent="0.35">
      <c r="C206" s="12"/>
    </row>
    <row r="207" spans="3:3" ht="14.25" customHeight="1" x14ac:dyDescent="0.35">
      <c r="C207" s="12"/>
    </row>
    <row r="208" spans="3:3" ht="14.25" customHeight="1" x14ac:dyDescent="0.35">
      <c r="C208" s="12"/>
    </row>
    <row r="209" spans="3:3" ht="14.25" customHeight="1" x14ac:dyDescent="0.35">
      <c r="C209" s="12"/>
    </row>
    <row r="210" spans="3:3" ht="14.25" customHeight="1" x14ac:dyDescent="0.35">
      <c r="C210" s="12"/>
    </row>
    <row r="211" spans="3:3" ht="14.25" customHeight="1" x14ac:dyDescent="0.35">
      <c r="C211" s="12"/>
    </row>
    <row r="212" spans="3:3" ht="14.25" customHeight="1" x14ac:dyDescent="0.35">
      <c r="C212" s="12"/>
    </row>
    <row r="213" spans="3:3" ht="14.25" customHeight="1" x14ac:dyDescent="0.35">
      <c r="C213" s="12"/>
    </row>
    <row r="214" spans="3:3" ht="14.25" customHeight="1" x14ac:dyDescent="0.35">
      <c r="C214" s="12"/>
    </row>
    <row r="215" spans="3:3" ht="14.25" customHeight="1" x14ac:dyDescent="0.35">
      <c r="C215" s="12"/>
    </row>
    <row r="216" spans="3:3" ht="14.25" customHeight="1" x14ac:dyDescent="0.35">
      <c r="C216" s="12"/>
    </row>
    <row r="217" spans="3:3" ht="14.25" customHeight="1" x14ac:dyDescent="0.35">
      <c r="C217" s="12"/>
    </row>
    <row r="218" spans="3:3" ht="14.25" customHeight="1" x14ac:dyDescent="0.35">
      <c r="C218" s="12"/>
    </row>
    <row r="219" spans="3:3" ht="14.25" customHeight="1" x14ac:dyDescent="0.35">
      <c r="C219" s="12"/>
    </row>
    <row r="220" spans="3:3" ht="14.25" customHeight="1" x14ac:dyDescent="0.35">
      <c r="C220" s="12"/>
    </row>
    <row r="221" spans="3:3" ht="14.25" customHeight="1" x14ac:dyDescent="0.35">
      <c r="C221" s="12"/>
    </row>
    <row r="222" spans="3:3" ht="14.25" customHeight="1" x14ac:dyDescent="0.35">
      <c r="C222" s="12"/>
    </row>
    <row r="223" spans="3:3" ht="14.25" customHeight="1" x14ac:dyDescent="0.35">
      <c r="C223" s="12"/>
    </row>
    <row r="224" spans="3:3" ht="14.25" customHeight="1" x14ac:dyDescent="0.35">
      <c r="C224" s="12"/>
    </row>
    <row r="225" spans="3:3" ht="14.25" customHeight="1" x14ac:dyDescent="0.35">
      <c r="C225" s="12"/>
    </row>
    <row r="226" spans="3:3" ht="14.25" customHeight="1" x14ac:dyDescent="0.35">
      <c r="C226" s="12"/>
    </row>
    <row r="227" spans="3:3" ht="14.25" customHeight="1" x14ac:dyDescent="0.35">
      <c r="C227" s="12"/>
    </row>
    <row r="228" spans="3:3" ht="14.25" customHeight="1" x14ac:dyDescent="0.35">
      <c r="C228" s="12"/>
    </row>
    <row r="229" spans="3:3" ht="14.25" customHeight="1" x14ac:dyDescent="0.35">
      <c r="C229" s="12"/>
    </row>
    <row r="230" spans="3:3" ht="14.25" customHeight="1" x14ac:dyDescent="0.35">
      <c r="C230" s="12"/>
    </row>
    <row r="231" spans="3:3" ht="14.25" customHeight="1" x14ac:dyDescent="0.35">
      <c r="C231" s="12"/>
    </row>
    <row r="232" spans="3:3" ht="14.25" customHeight="1" x14ac:dyDescent="0.35">
      <c r="C232" s="12"/>
    </row>
    <row r="233" spans="3:3" ht="14.25" customHeight="1" x14ac:dyDescent="0.35">
      <c r="C233" s="12"/>
    </row>
    <row r="234" spans="3:3" ht="14.25" customHeight="1" x14ac:dyDescent="0.35">
      <c r="C234" s="12"/>
    </row>
    <row r="235" spans="3:3" ht="14.25" customHeight="1" x14ac:dyDescent="0.35">
      <c r="C235" s="12"/>
    </row>
    <row r="236" spans="3:3" ht="14.25" customHeight="1" x14ac:dyDescent="0.35">
      <c r="C236" s="12"/>
    </row>
    <row r="237" spans="3:3" ht="14.25" customHeight="1" x14ac:dyDescent="0.35">
      <c r="C237" s="12"/>
    </row>
    <row r="238" spans="3:3" ht="14.25" customHeight="1" x14ac:dyDescent="0.35">
      <c r="C238" s="12"/>
    </row>
    <row r="239" spans="3:3" ht="14.25" customHeight="1" x14ac:dyDescent="0.35">
      <c r="C239" s="12"/>
    </row>
    <row r="240" spans="3:3" ht="14.25" customHeight="1" x14ac:dyDescent="0.35">
      <c r="C240" s="12"/>
    </row>
    <row r="241" spans="3:3" ht="14.25" customHeight="1" x14ac:dyDescent="0.35">
      <c r="C241" s="12"/>
    </row>
    <row r="242" spans="3:3" ht="14.25" customHeight="1" x14ac:dyDescent="0.35">
      <c r="C242" s="12"/>
    </row>
    <row r="243" spans="3:3" ht="14.25" customHeight="1" x14ac:dyDescent="0.35">
      <c r="C243" s="12"/>
    </row>
    <row r="244" spans="3:3" ht="14.25" customHeight="1" x14ac:dyDescent="0.35">
      <c r="C244" s="12"/>
    </row>
    <row r="245" spans="3:3" ht="14.25" customHeight="1" x14ac:dyDescent="0.35">
      <c r="C245" s="12"/>
    </row>
    <row r="246" spans="3:3" ht="14.25" customHeight="1" x14ac:dyDescent="0.35">
      <c r="C246" s="12"/>
    </row>
    <row r="247" spans="3:3" ht="14.25" customHeight="1" x14ac:dyDescent="0.35">
      <c r="C247" s="12"/>
    </row>
    <row r="248" spans="3:3" ht="14.25" customHeight="1" x14ac:dyDescent="0.35">
      <c r="C248" s="12"/>
    </row>
    <row r="249" spans="3:3" ht="14.25" customHeight="1" x14ac:dyDescent="0.35">
      <c r="C249" s="12"/>
    </row>
    <row r="250" spans="3:3" ht="14.25" customHeight="1" x14ac:dyDescent="0.35">
      <c r="C250" s="12"/>
    </row>
    <row r="251" spans="3:3" ht="14.25" customHeight="1" x14ac:dyDescent="0.35">
      <c r="C251" s="12"/>
    </row>
    <row r="252" spans="3:3" ht="14.25" customHeight="1" x14ac:dyDescent="0.35">
      <c r="C252" s="12"/>
    </row>
    <row r="253" spans="3:3" ht="14.25" customHeight="1" x14ac:dyDescent="0.35">
      <c r="C253" s="12"/>
    </row>
    <row r="254" spans="3:3" ht="14.25" customHeight="1" x14ac:dyDescent="0.35">
      <c r="C254" s="12"/>
    </row>
    <row r="255" spans="3:3" ht="14.25" customHeight="1" x14ac:dyDescent="0.35">
      <c r="C255" s="12"/>
    </row>
    <row r="256" spans="3:3" ht="14.25" customHeight="1" x14ac:dyDescent="0.35">
      <c r="C256" s="12"/>
    </row>
    <row r="257" spans="3:3" ht="14.25" customHeight="1" x14ac:dyDescent="0.35">
      <c r="C257" s="12"/>
    </row>
    <row r="258" spans="3:3" ht="14.25" customHeight="1" x14ac:dyDescent="0.35">
      <c r="C258" s="12"/>
    </row>
    <row r="259" spans="3:3" ht="14.25" customHeight="1" x14ac:dyDescent="0.35">
      <c r="C259" s="12"/>
    </row>
    <row r="260" spans="3:3" ht="14.25" customHeight="1" x14ac:dyDescent="0.35">
      <c r="C260" s="12"/>
    </row>
    <row r="261" spans="3:3" ht="14.25" customHeight="1" x14ac:dyDescent="0.35">
      <c r="C261" s="12"/>
    </row>
    <row r="262" spans="3:3" ht="14.25" customHeight="1" x14ac:dyDescent="0.35">
      <c r="C262" s="12"/>
    </row>
    <row r="263" spans="3:3" ht="14.25" customHeight="1" x14ac:dyDescent="0.35">
      <c r="C263" s="12"/>
    </row>
    <row r="264" spans="3:3" ht="14.25" customHeight="1" x14ac:dyDescent="0.35">
      <c r="C264" s="12"/>
    </row>
    <row r="265" spans="3:3" ht="14.25" customHeight="1" x14ac:dyDescent="0.35">
      <c r="C265" s="12"/>
    </row>
    <row r="266" spans="3:3" ht="14.25" customHeight="1" x14ac:dyDescent="0.35">
      <c r="C266" s="12"/>
    </row>
    <row r="267" spans="3:3" ht="14.25" customHeight="1" x14ac:dyDescent="0.35">
      <c r="C267" s="12"/>
    </row>
    <row r="268" spans="3:3" ht="14.25" customHeight="1" x14ac:dyDescent="0.35">
      <c r="C268" s="12"/>
    </row>
    <row r="269" spans="3:3" ht="14.25" customHeight="1" x14ac:dyDescent="0.35">
      <c r="C269" s="12"/>
    </row>
    <row r="270" spans="3:3" ht="14.25" customHeight="1" x14ac:dyDescent="0.35">
      <c r="C270" s="12"/>
    </row>
    <row r="271" spans="3:3" ht="14.25" customHeight="1" x14ac:dyDescent="0.35">
      <c r="C271" s="12"/>
    </row>
    <row r="272" spans="3:3" ht="14.25" customHeight="1" x14ac:dyDescent="0.35">
      <c r="C272" s="12"/>
    </row>
    <row r="273" spans="3:3" ht="14.25" customHeight="1" x14ac:dyDescent="0.35">
      <c r="C273" s="12"/>
    </row>
    <row r="274" spans="3:3" ht="14.25" customHeight="1" x14ac:dyDescent="0.35">
      <c r="C274" s="12"/>
    </row>
    <row r="275" spans="3:3" ht="14.25" customHeight="1" x14ac:dyDescent="0.35">
      <c r="C275" s="12"/>
    </row>
    <row r="276" spans="3:3" ht="14.25" customHeight="1" x14ac:dyDescent="0.35">
      <c r="C276" s="12"/>
    </row>
    <row r="277" spans="3:3" ht="14.25" customHeight="1" x14ac:dyDescent="0.35">
      <c r="C277" s="12"/>
    </row>
    <row r="278" spans="3:3" ht="14.25" customHeight="1" x14ac:dyDescent="0.35">
      <c r="C278" s="12"/>
    </row>
    <row r="279" spans="3:3" ht="14.25" customHeight="1" x14ac:dyDescent="0.35">
      <c r="C279" s="12"/>
    </row>
    <row r="280" spans="3:3" ht="14.25" customHeight="1" x14ac:dyDescent="0.35">
      <c r="C280" s="12"/>
    </row>
    <row r="281" spans="3:3" ht="14.25" customHeight="1" x14ac:dyDescent="0.35">
      <c r="C281" s="12"/>
    </row>
    <row r="282" spans="3:3" ht="14.25" customHeight="1" x14ac:dyDescent="0.35">
      <c r="C282" s="12"/>
    </row>
    <row r="283" spans="3:3" ht="14.25" customHeight="1" x14ac:dyDescent="0.35">
      <c r="C283" s="12"/>
    </row>
    <row r="284" spans="3:3" ht="14.25" customHeight="1" x14ac:dyDescent="0.35">
      <c r="C284" s="12"/>
    </row>
    <row r="285" spans="3:3" ht="14.25" customHeight="1" x14ac:dyDescent="0.35">
      <c r="C285" s="12"/>
    </row>
    <row r="286" spans="3:3" ht="14.25" customHeight="1" x14ac:dyDescent="0.35">
      <c r="C286" s="12"/>
    </row>
    <row r="287" spans="3:3" ht="14.25" customHeight="1" x14ac:dyDescent="0.35">
      <c r="C287" s="12"/>
    </row>
    <row r="288" spans="3:3" ht="14.25" customHeight="1" x14ac:dyDescent="0.35">
      <c r="C288" s="12"/>
    </row>
    <row r="289" spans="3:3" ht="14.25" customHeight="1" x14ac:dyDescent="0.35">
      <c r="C289" s="12"/>
    </row>
    <row r="290" spans="3:3" ht="14.25" customHeight="1" x14ac:dyDescent="0.35">
      <c r="C290" s="12"/>
    </row>
    <row r="291" spans="3:3" ht="14.25" customHeight="1" x14ac:dyDescent="0.35">
      <c r="C291" s="12"/>
    </row>
    <row r="292" spans="3:3" ht="14.25" customHeight="1" x14ac:dyDescent="0.35">
      <c r="C292" s="12"/>
    </row>
    <row r="293" spans="3:3" ht="14.25" customHeight="1" x14ac:dyDescent="0.35">
      <c r="C293" s="12"/>
    </row>
    <row r="294" spans="3:3" ht="14.25" customHeight="1" x14ac:dyDescent="0.35">
      <c r="C294" s="12"/>
    </row>
    <row r="295" spans="3:3" ht="14.25" customHeight="1" x14ac:dyDescent="0.35">
      <c r="C295" s="12"/>
    </row>
    <row r="296" spans="3:3" ht="14.25" customHeight="1" x14ac:dyDescent="0.35">
      <c r="C296" s="12"/>
    </row>
    <row r="297" spans="3:3" ht="14.25" customHeight="1" x14ac:dyDescent="0.35">
      <c r="C297" s="12"/>
    </row>
    <row r="298" spans="3:3" ht="14.25" customHeight="1" x14ac:dyDescent="0.35">
      <c r="C298" s="12"/>
    </row>
    <row r="299" spans="3:3" ht="14.25" customHeight="1" x14ac:dyDescent="0.35">
      <c r="C299" s="12"/>
    </row>
    <row r="300" spans="3:3" ht="14.25" customHeight="1" x14ac:dyDescent="0.35">
      <c r="C300" s="12"/>
    </row>
    <row r="301" spans="3:3" ht="14.25" customHeight="1" x14ac:dyDescent="0.35">
      <c r="C301" s="12"/>
    </row>
    <row r="302" spans="3:3" ht="14.25" customHeight="1" x14ac:dyDescent="0.35">
      <c r="C302" s="12"/>
    </row>
    <row r="303" spans="3:3" ht="14.25" customHeight="1" x14ac:dyDescent="0.35">
      <c r="C303" s="12"/>
    </row>
    <row r="304" spans="3:3" ht="14.25" customHeight="1" x14ac:dyDescent="0.35">
      <c r="C304" s="12"/>
    </row>
    <row r="305" spans="3:3" ht="14.25" customHeight="1" x14ac:dyDescent="0.35">
      <c r="C305" s="12"/>
    </row>
    <row r="306" spans="3:3" ht="14.25" customHeight="1" x14ac:dyDescent="0.35">
      <c r="C306" s="12"/>
    </row>
    <row r="307" spans="3:3" ht="14.25" customHeight="1" x14ac:dyDescent="0.35">
      <c r="C307" s="12"/>
    </row>
    <row r="308" spans="3:3" ht="14.25" customHeight="1" x14ac:dyDescent="0.35">
      <c r="C308" s="12"/>
    </row>
    <row r="309" spans="3:3" ht="14.25" customHeight="1" x14ac:dyDescent="0.35">
      <c r="C309" s="12"/>
    </row>
    <row r="310" spans="3:3" ht="14.25" customHeight="1" x14ac:dyDescent="0.35">
      <c r="C310" s="12"/>
    </row>
    <row r="311" spans="3:3" ht="14.25" customHeight="1" x14ac:dyDescent="0.35">
      <c r="C311" s="12"/>
    </row>
    <row r="312" spans="3:3" ht="14.25" customHeight="1" x14ac:dyDescent="0.35">
      <c r="C312" s="12"/>
    </row>
    <row r="313" spans="3:3" ht="14.25" customHeight="1" x14ac:dyDescent="0.35">
      <c r="C313" s="12"/>
    </row>
    <row r="314" spans="3:3" ht="14.25" customHeight="1" x14ac:dyDescent="0.35">
      <c r="C314" s="12"/>
    </row>
    <row r="315" spans="3:3" ht="14.25" customHeight="1" x14ac:dyDescent="0.35">
      <c r="C315" s="12"/>
    </row>
    <row r="316" spans="3:3" ht="14.25" customHeight="1" x14ac:dyDescent="0.35">
      <c r="C316" s="12"/>
    </row>
    <row r="317" spans="3:3" ht="14.25" customHeight="1" x14ac:dyDescent="0.35">
      <c r="C317" s="12"/>
    </row>
    <row r="318" spans="3:3" ht="14.25" customHeight="1" x14ac:dyDescent="0.35">
      <c r="C318" s="12"/>
    </row>
    <row r="319" spans="3:3" ht="14.25" customHeight="1" x14ac:dyDescent="0.35">
      <c r="C319" s="12"/>
    </row>
    <row r="320" spans="3:3" ht="14.25" customHeight="1" x14ac:dyDescent="0.35">
      <c r="C320" s="12"/>
    </row>
    <row r="321" spans="3:3" ht="14.25" customHeight="1" x14ac:dyDescent="0.35">
      <c r="C321" s="12"/>
    </row>
    <row r="322" spans="3:3" ht="14.25" customHeight="1" x14ac:dyDescent="0.35">
      <c r="C322" s="12"/>
    </row>
    <row r="323" spans="3:3" ht="14.25" customHeight="1" x14ac:dyDescent="0.35">
      <c r="C323" s="12"/>
    </row>
    <row r="324" spans="3:3" ht="14.25" customHeight="1" x14ac:dyDescent="0.35">
      <c r="C324" s="12"/>
    </row>
    <row r="325" spans="3:3" ht="14.25" customHeight="1" x14ac:dyDescent="0.35">
      <c r="C325" s="12"/>
    </row>
    <row r="326" spans="3:3" ht="14.25" customHeight="1" x14ac:dyDescent="0.35">
      <c r="C326" s="12"/>
    </row>
    <row r="327" spans="3:3" ht="14.25" customHeight="1" x14ac:dyDescent="0.35">
      <c r="C327" s="12"/>
    </row>
    <row r="328" spans="3:3" ht="14.25" customHeight="1" x14ac:dyDescent="0.35">
      <c r="C328" s="12"/>
    </row>
    <row r="329" spans="3:3" ht="14.25" customHeight="1" x14ac:dyDescent="0.35">
      <c r="C329" s="12"/>
    </row>
    <row r="330" spans="3:3" ht="14.25" customHeight="1" x14ac:dyDescent="0.35">
      <c r="C330" s="12"/>
    </row>
    <row r="331" spans="3:3" ht="14.25" customHeight="1" x14ac:dyDescent="0.35">
      <c r="C331" s="12"/>
    </row>
    <row r="332" spans="3:3" ht="14.25" customHeight="1" x14ac:dyDescent="0.35">
      <c r="C332" s="12"/>
    </row>
    <row r="333" spans="3:3" ht="14.25" customHeight="1" x14ac:dyDescent="0.35">
      <c r="C333" s="12"/>
    </row>
    <row r="334" spans="3:3" ht="14.25" customHeight="1" x14ac:dyDescent="0.35">
      <c r="C334" s="12"/>
    </row>
    <row r="335" spans="3:3" ht="14.25" customHeight="1" x14ac:dyDescent="0.35">
      <c r="C335" s="12"/>
    </row>
    <row r="336" spans="3:3" ht="14.25" customHeight="1" x14ac:dyDescent="0.35">
      <c r="C336" s="12"/>
    </row>
    <row r="337" spans="3:3" ht="14.25" customHeight="1" x14ac:dyDescent="0.35">
      <c r="C337" s="12"/>
    </row>
    <row r="338" spans="3:3" ht="14.25" customHeight="1" x14ac:dyDescent="0.35">
      <c r="C338" s="12"/>
    </row>
    <row r="339" spans="3:3" ht="14.25" customHeight="1" x14ac:dyDescent="0.35">
      <c r="C339" s="12"/>
    </row>
    <row r="340" spans="3:3" ht="14.25" customHeight="1" x14ac:dyDescent="0.35">
      <c r="C340" s="12"/>
    </row>
    <row r="341" spans="3:3" ht="14.25" customHeight="1" x14ac:dyDescent="0.35">
      <c r="C341" s="12"/>
    </row>
    <row r="342" spans="3:3" ht="14.25" customHeight="1" x14ac:dyDescent="0.35">
      <c r="C342" s="12"/>
    </row>
    <row r="343" spans="3:3" ht="14.25" customHeight="1" x14ac:dyDescent="0.35">
      <c r="C343" s="12"/>
    </row>
    <row r="344" spans="3:3" ht="14.25" customHeight="1" x14ac:dyDescent="0.35">
      <c r="C344" s="12"/>
    </row>
    <row r="345" spans="3:3" ht="14.25" customHeight="1" x14ac:dyDescent="0.35">
      <c r="C345" s="12"/>
    </row>
    <row r="346" spans="3:3" ht="14.25" customHeight="1" x14ac:dyDescent="0.35">
      <c r="C346" s="12"/>
    </row>
    <row r="347" spans="3:3" ht="14.25" customHeight="1" x14ac:dyDescent="0.35">
      <c r="C347" s="12"/>
    </row>
    <row r="348" spans="3:3" ht="14.25" customHeight="1" x14ac:dyDescent="0.35">
      <c r="C348" s="12"/>
    </row>
    <row r="349" spans="3:3" ht="14.25" customHeight="1" x14ac:dyDescent="0.35">
      <c r="C349" s="12"/>
    </row>
    <row r="350" spans="3:3" ht="14.25" customHeight="1" x14ac:dyDescent="0.35">
      <c r="C350" s="12"/>
    </row>
    <row r="351" spans="3:3" ht="14.25" customHeight="1" x14ac:dyDescent="0.35">
      <c r="C351" s="12"/>
    </row>
    <row r="352" spans="3:3" ht="14.25" customHeight="1" x14ac:dyDescent="0.35">
      <c r="C352" s="12"/>
    </row>
    <row r="353" spans="3:3" ht="14.25" customHeight="1" x14ac:dyDescent="0.35">
      <c r="C353" s="12"/>
    </row>
    <row r="354" spans="3:3" ht="14.25" customHeight="1" x14ac:dyDescent="0.35">
      <c r="C354" s="12"/>
    </row>
    <row r="355" spans="3:3" ht="14.25" customHeight="1" x14ac:dyDescent="0.35">
      <c r="C355" s="12"/>
    </row>
    <row r="356" spans="3:3" ht="14.25" customHeight="1" x14ac:dyDescent="0.35">
      <c r="C356" s="12"/>
    </row>
    <row r="357" spans="3:3" ht="14.25" customHeight="1" x14ac:dyDescent="0.35">
      <c r="C357" s="12"/>
    </row>
    <row r="358" spans="3:3" ht="14.25" customHeight="1" x14ac:dyDescent="0.35">
      <c r="C358" s="12"/>
    </row>
    <row r="359" spans="3:3" ht="14.25" customHeight="1" x14ac:dyDescent="0.35">
      <c r="C359" s="12"/>
    </row>
    <row r="360" spans="3:3" ht="14.25" customHeight="1" x14ac:dyDescent="0.35">
      <c r="C360" s="12"/>
    </row>
    <row r="361" spans="3:3" ht="14.25" customHeight="1" x14ac:dyDescent="0.35">
      <c r="C361" s="12"/>
    </row>
    <row r="362" spans="3:3" ht="14.25" customHeight="1" x14ac:dyDescent="0.35">
      <c r="C362" s="12"/>
    </row>
    <row r="363" spans="3:3" ht="14.25" customHeight="1" x14ac:dyDescent="0.35">
      <c r="C363" s="12"/>
    </row>
    <row r="364" spans="3:3" ht="14.25" customHeight="1" x14ac:dyDescent="0.35">
      <c r="C364" s="12"/>
    </row>
    <row r="365" spans="3:3" ht="14.25" customHeight="1" x14ac:dyDescent="0.35">
      <c r="C365" s="12"/>
    </row>
    <row r="366" spans="3:3" ht="14.25" customHeight="1" x14ac:dyDescent="0.35">
      <c r="C366" s="12"/>
    </row>
    <row r="367" spans="3:3" ht="14.25" customHeight="1" x14ac:dyDescent="0.35">
      <c r="C367" s="12"/>
    </row>
    <row r="368" spans="3:3" ht="14.25" customHeight="1" x14ac:dyDescent="0.35">
      <c r="C368" s="12"/>
    </row>
    <row r="369" spans="3:3" ht="14.25" customHeight="1" x14ac:dyDescent="0.35">
      <c r="C369" s="12"/>
    </row>
    <row r="370" spans="3:3" ht="14.25" customHeight="1" x14ac:dyDescent="0.35">
      <c r="C370" s="12"/>
    </row>
    <row r="371" spans="3:3" ht="14.25" customHeight="1" x14ac:dyDescent="0.35">
      <c r="C371" s="12"/>
    </row>
    <row r="372" spans="3:3" ht="14.25" customHeight="1" x14ac:dyDescent="0.35">
      <c r="C372" s="12"/>
    </row>
    <row r="373" spans="3:3" ht="14.25" customHeight="1" x14ac:dyDescent="0.35">
      <c r="C373" s="12"/>
    </row>
    <row r="374" spans="3:3" ht="14.25" customHeight="1" x14ac:dyDescent="0.35">
      <c r="C374" s="12"/>
    </row>
    <row r="375" spans="3:3" ht="14.25" customHeight="1" x14ac:dyDescent="0.35">
      <c r="C375" s="12"/>
    </row>
    <row r="376" spans="3:3" ht="14.25" customHeight="1" x14ac:dyDescent="0.35">
      <c r="C376" s="12"/>
    </row>
    <row r="377" spans="3:3" ht="14.25" customHeight="1" x14ac:dyDescent="0.35">
      <c r="C377" s="12"/>
    </row>
    <row r="378" spans="3:3" ht="14.25" customHeight="1" x14ac:dyDescent="0.35">
      <c r="C378" s="12"/>
    </row>
    <row r="379" spans="3:3" ht="14.25" customHeight="1" x14ac:dyDescent="0.35">
      <c r="C379" s="12"/>
    </row>
    <row r="380" spans="3:3" ht="14.25" customHeight="1" x14ac:dyDescent="0.35">
      <c r="C380" s="12"/>
    </row>
    <row r="381" spans="3:3" ht="14.25" customHeight="1" x14ac:dyDescent="0.35">
      <c r="C381" s="12"/>
    </row>
    <row r="382" spans="3:3" ht="14.25" customHeight="1" x14ac:dyDescent="0.35">
      <c r="C382" s="12"/>
    </row>
    <row r="383" spans="3:3" ht="14.25" customHeight="1" x14ac:dyDescent="0.35">
      <c r="C383" s="12"/>
    </row>
    <row r="384" spans="3:3" ht="14.25" customHeight="1" x14ac:dyDescent="0.35">
      <c r="C384" s="12"/>
    </row>
    <row r="385" spans="3:3" ht="14.25" customHeight="1" x14ac:dyDescent="0.35">
      <c r="C385" s="12"/>
    </row>
    <row r="386" spans="3:3" ht="14.25" customHeight="1" x14ac:dyDescent="0.35">
      <c r="C386" s="12"/>
    </row>
    <row r="387" spans="3:3" ht="14.25" customHeight="1" x14ac:dyDescent="0.35">
      <c r="C387" s="12"/>
    </row>
    <row r="388" spans="3:3" ht="14.25" customHeight="1" x14ac:dyDescent="0.35">
      <c r="C388" s="12"/>
    </row>
    <row r="389" spans="3:3" ht="14.25" customHeight="1" x14ac:dyDescent="0.35">
      <c r="C389" s="12"/>
    </row>
    <row r="390" spans="3:3" ht="14.25" customHeight="1" x14ac:dyDescent="0.35">
      <c r="C390" s="12"/>
    </row>
    <row r="391" spans="3:3" ht="14.25" customHeight="1" x14ac:dyDescent="0.35">
      <c r="C391" s="12"/>
    </row>
    <row r="392" spans="3:3" ht="14.25" customHeight="1" x14ac:dyDescent="0.35">
      <c r="C392" s="12"/>
    </row>
    <row r="393" spans="3:3" ht="14.25" customHeight="1" x14ac:dyDescent="0.35">
      <c r="C393" s="12"/>
    </row>
    <row r="394" spans="3:3" ht="14.25" customHeight="1" x14ac:dyDescent="0.35">
      <c r="C394" s="12"/>
    </row>
    <row r="395" spans="3:3" ht="14.25" customHeight="1" x14ac:dyDescent="0.35">
      <c r="C395" s="12"/>
    </row>
    <row r="396" spans="3:3" ht="14.25" customHeight="1" x14ac:dyDescent="0.35">
      <c r="C396" s="12"/>
    </row>
    <row r="397" spans="3:3" ht="14.25" customHeight="1" x14ac:dyDescent="0.35">
      <c r="C397" s="12"/>
    </row>
    <row r="398" spans="3:3" ht="14.25" customHeight="1" x14ac:dyDescent="0.35">
      <c r="C398" s="12"/>
    </row>
    <row r="399" spans="3:3" ht="14.25" customHeight="1" x14ac:dyDescent="0.35">
      <c r="C399" s="12"/>
    </row>
    <row r="400" spans="3:3" ht="14.25" customHeight="1" x14ac:dyDescent="0.35">
      <c r="C400" s="12"/>
    </row>
    <row r="401" spans="3:3" ht="14.25" customHeight="1" x14ac:dyDescent="0.35">
      <c r="C401" s="12"/>
    </row>
    <row r="402" spans="3:3" ht="14.25" customHeight="1" x14ac:dyDescent="0.35">
      <c r="C402" s="12"/>
    </row>
    <row r="403" spans="3:3" ht="14.25" customHeight="1" x14ac:dyDescent="0.35">
      <c r="C403" s="12"/>
    </row>
    <row r="404" spans="3:3" ht="14.25" customHeight="1" x14ac:dyDescent="0.35">
      <c r="C404" s="12"/>
    </row>
    <row r="405" spans="3:3" ht="14.25" customHeight="1" x14ac:dyDescent="0.35">
      <c r="C405" s="12"/>
    </row>
    <row r="406" spans="3:3" ht="14.25" customHeight="1" x14ac:dyDescent="0.35">
      <c r="C406" s="12"/>
    </row>
    <row r="407" spans="3:3" ht="14.25" customHeight="1" x14ac:dyDescent="0.35">
      <c r="C407" s="12"/>
    </row>
    <row r="408" spans="3:3" ht="14.25" customHeight="1" x14ac:dyDescent="0.35">
      <c r="C408" s="12"/>
    </row>
    <row r="409" spans="3:3" ht="14.25" customHeight="1" x14ac:dyDescent="0.35">
      <c r="C409" s="12"/>
    </row>
    <row r="410" spans="3:3" ht="14.25" customHeight="1" x14ac:dyDescent="0.35">
      <c r="C410" s="12"/>
    </row>
    <row r="411" spans="3:3" ht="14.25" customHeight="1" x14ac:dyDescent="0.35">
      <c r="C411" s="12"/>
    </row>
    <row r="412" spans="3:3" ht="14.25" customHeight="1" x14ac:dyDescent="0.35">
      <c r="C412" s="12"/>
    </row>
    <row r="413" spans="3:3" ht="14.25" customHeight="1" x14ac:dyDescent="0.35">
      <c r="C413" s="12"/>
    </row>
    <row r="414" spans="3:3" ht="14.25" customHeight="1" x14ac:dyDescent="0.35">
      <c r="C414" s="12"/>
    </row>
    <row r="415" spans="3:3" ht="14.25" customHeight="1" x14ac:dyDescent="0.35">
      <c r="C415" s="12"/>
    </row>
    <row r="416" spans="3:3" ht="14.25" customHeight="1" x14ac:dyDescent="0.35">
      <c r="C416" s="12"/>
    </row>
    <row r="417" spans="3:3" ht="14.25" customHeight="1" x14ac:dyDescent="0.35">
      <c r="C417" s="12"/>
    </row>
    <row r="418" spans="3:3" ht="14.25" customHeight="1" x14ac:dyDescent="0.35">
      <c r="C418" s="12"/>
    </row>
    <row r="419" spans="3:3" ht="14.25" customHeight="1" x14ac:dyDescent="0.35">
      <c r="C419" s="12"/>
    </row>
    <row r="420" spans="3:3" ht="14.25" customHeight="1" x14ac:dyDescent="0.35">
      <c r="C420" s="12"/>
    </row>
    <row r="421" spans="3:3" ht="14.25" customHeight="1" x14ac:dyDescent="0.35">
      <c r="C421" s="12"/>
    </row>
    <row r="422" spans="3:3" ht="14.25" customHeight="1" x14ac:dyDescent="0.35">
      <c r="C422" s="12"/>
    </row>
    <row r="423" spans="3:3" ht="14.25" customHeight="1" x14ac:dyDescent="0.35">
      <c r="C423" s="12"/>
    </row>
    <row r="424" spans="3:3" ht="14.25" customHeight="1" x14ac:dyDescent="0.35">
      <c r="C424" s="12"/>
    </row>
    <row r="425" spans="3:3" ht="14.25" customHeight="1" x14ac:dyDescent="0.35">
      <c r="C425" s="12"/>
    </row>
    <row r="426" spans="3:3" ht="14.25" customHeight="1" x14ac:dyDescent="0.35">
      <c r="C426" s="12"/>
    </row>
    <row r="427" spans="3:3" ht="14.25" customHeight="1" x14ac:dyDescent="0.35">
      <c r="C427" s="12"/>
    </row>
    <row r="428" spans="3:3" ht="14.25" customHeight="1" x14ac:dyDescent="0.35">
      <c r="C428" s="12"/>
    </row>
    <row r="429" spans="3:3" ht="14.25" customHeight="1" x14ac:dyDescent="0.35">
      <c r="C429" s="12"/>
    </row>
    <row r="430" spans="3:3" ht="14.25" customHeight="1" x14ac:dyDescent="0.35">
      <c r="C430" s="12"/>
    </row>
    <row r="431" spans="3:3" ht="14.25" customHeight="1" x14ac:dyDescent="0.35">
      <c r="C431" s="12"/>
    </row>
    <row r="432" spans="3:3" ht="14.25" customHeight="1" x14ac:dyDescent="0.35">
      <c r="C432" s="12"/>
    </row>
    <row r="433" spans="3:3" ht="14.25" customHeight="1" x14ac:dyDescent="0.35">
      <c r="C433" s="12"/>
    </row>
    <row r="434" spans="3:3" ht="14.25" customHeight="1" x14ac:dyDescent="0.35">
      <c r="C434" s="12"/>
    </row>
    <row r="435" spans="3:3" ht="14.25" customHeight="1" x14ac:dyDescent="0.35">
      <c r="C435" s="12"/>
    </row>
    <row r="436" spans="3:3" ht="14.25" customHeight="1" x14ac:dyDescent="0.35">
      <c r="C436" s="12"/>
    </row>
    <row r="437" spans="3:3" ht="14.25" customHeight="1" x14ac:dyDescent="0.35">
      <c r="C437" s="12"/>
    </row>
    <row r="438" spans="3:3" ht="14.25" customHeight="1" x14ac:dyDescent="0.35">
      <c r="C438" s="12"/>
    </row>
    <row r="439" spans="3:3" ht="14.25" customHeight="1" x14ac:dyDescent="0.35">
      <c r="C439" s="12"/>
    </row>
    <row r="440" spans="3:3" ht="14.25" customHeight="1" x14ac:dyDescent="0.35">
      <c r="C440" s="12"/>
    </row>
    <row r="441" spans="3:3" ht="14.25" customHeight="1" x14ac:dyDescent="0.35">
      <c r="C441" s="12"/>
    </row>
    <row r="442" spans="3:3" ht="14.25" customHeight="1" x14ac:dyDescent="0.35">
      <c r="C442" s="12"/>
    </row>
    <row r="443" spans="3:3" ht="14.25" customHeight="1" x14ac:dyDescent="0.35">
      <c r="C443" s="12"/>
    </row>
    <row r="444" spans="3:3" ht="14.25" customHeight="1" x14ac:dyDescent="0.35">
      <c r="C444" s="12"/>
    </row>
    <row r="445" spans="3:3" ht="14.25" customHeight="1" x14ac:dyDescent="0.35">
      <c r="C445" s="12"/>
    </row>
    <row r="446" spans="3:3" ht="14.25" customHeight="1" x14ac:dyDescent="0.35">
      <c r="C446" s="12"/>
    </row>
    <row r="447" spans="3:3" ht="14.25" customHeight="1" x14ac:dyDescent="0.35">
      <c r="C447" s="12"/>
    </row>
    <row r="448" spans="3:3" ht="14.25" customHeight="1" x14ac:dyDescent="0.35">
      <c r="C448" s="12"/>
    </row>
    <row r="449" spans="3:3" ht="14.25" customHeight="1" x14ac:dyDescent="0.35">
      <c r="C449" s="12"/>
    </row>
    <row r="450" spans="3:3" ht="14.25" customHeight="1" x14ac:dyDescent="0.35">
      <c r="C450" s="12"/>
    </row>
    <row r="451" spans="3:3" ht="14.25" customHeight="1" x14ac:dyDescent="0.35">
      <c r="C451" s="12"/>
    </row>
    <row r="452" spans="3:3" ht="14.25" customHeight="1" x14ac:dyDescent="0.35">
      <c r="C452" s="12"/>
    </row>
    <row r="453" spans="3:3" ht="14.25" customHeight="1" x14ac:dyDescent="0.35">
      <c r="C453" s="12"/>
    </row>
    <row r="454" spans="3:3" ht="14.25" customHeight="1" x14ac:dyDescent="0.35">
      <c r="C454" s="12"/>
    </row>
    <row r="455" spans="3:3" ht="14.25" customHeight="1" x14ac:dyDescent="0.35">
      <c r="C455" s="12"/>
    </row>
    <row r="456" spans="3:3" ht="14.25" customHeight="1" x14ac:dyDescent="0.35">
      <c r="C456" s="12"/>
    </row>
    <row r="457" spans="3:3" ht="14.25" customHeight="1" x14ac:dyDescent="0.35">
      <c r="C457" s="12"/>
    </row>
    <row r="458" spans="3:3" ht="14.25" customHeight="1" x14ac:dyDescent="0.35">
      <c r="C458" s="12"/>
    </row>
    <row r="459" spans="3:3" ht="14.25" customHeight="1" x14ac:dyDescent="0.35">
      <c r="C459" s="12"/>
    </row>
    <row r="460" spans="3:3" ht="14.25" customHeight="1" x14ac:dyDescent="0.35">
      <c r="C460" s="12"/>
    </row>
    <row r="461" spans="3:3" ht="14.25" customHeight="1" x14ac:dyDescent="0.35">
      <c r="C461" s="12"/>
    </row>
    <row r="462" spans="3:3" ht="14.25" customHeight="1" x14ac:dyDescent="0.35">
      <c r="C462" s="12"/>
    </row>
    <row r="463" spans="3:3" ht="14.25" customHeight="1" x14ac:dyDescent="0.35">
      <c r="C463" s="12"/>
    </row>
    <row r="464" spans="3:3" ht="14.25" customHeight="1" x14ac:dyDescent="0.35">
      <c r="C464" s="12"/>
    </row>
    <row r="465" spans="3:3" ht="14.25" customHeight="1" x14ac:dyDescent="0.35">
      <c r="C465" s="12"/>
    </row>
    <row r="466" spans="3:3" ht="14.25" customHeight="1" x14ac:dyDescent="0.35">
      <c r="C466" s="12"/>
    </row>
    <row r="467" spans="3:3" ht="14.25" customHeight="1" x14ac:dyDescent="0.35">
      <c r="C467" s="12"/>
    </row>
    <row r="468" spans="3:3" ht="14.25" customHeight="1" x14ac:dyDescent="0.35">
      <c r="C468" s="12"/>
    </row>
    <row r="469" spans="3:3" ht="14.25" customHeight="1" x14ac:dyDescent="0.35">
      <c r="C469" s="12"/>
    </row>
    <row r="470" spans="3:3" ht="14.25" customHeight="1" x14ac:dyDescent="0.35">
      <c r="C470" s="12"/>
    </row>
    <row r="471" spans="3:3" ht="14.25" customHeight="1" x14ac:dyDescent="0.35">
      <c r="C471" s="12"/>
    </row>
    <row r="472" spans="3:3" ht="14.25" customHeight="1" x14ac:dyDescent="0.35">
      <c r="C472" s="12"/>
    </row>
    <row r="473" spans="3:3" ht="14.25" customHeight="1" x14ac:dyDescent="0.35">
      <c r="C473" s="12"/>
    </row>
    <row r="474" spans="3:3" ht="14.25" customHeight="1" x14ac:dyDescent="0.35">
      <c r="C474" s="12"/>
    </row>
    <row r="475" spans="3:3" ht="14.25" customHeight="1" x14ac:dyDescent="0.35">
      <c r="C475" s="12"/>
    </row>
    <row r="476" spans="3:3" ht="14.25" customHeight="1" x14ac:dyDescent="0.35">
      <c r="C476" s="12"/>
    </row>
    <row r="477" spans="3:3" ht="14.25" customHeight="1" x14ac:dyDescent="0.35">
      <c r="C477" s="12"/>
    </row>
    <row r="478" spans="3:3" ht="14.25" customHeight="1" x14ac:dyDescent="0.35">
      <c r="C478" s="12"/>
    </row>
    <row r="479" spans="3:3" ht="14.25" customHeight="1" x14ac:dyDescent="0.35">
      <c r="C479" s="12"/>
    </row>
    <row r="480" spans="3:3" ht="14.25" customHeight="1" x14ac:dyDescent="0.35">
      <c r="C480" s="12"/>
    </row>
    <row r="481" spans="3:3" ht="14.25" customHeight="1" x14ac:dyDescent="0.35">
      <c r="C481" s="12"/>
    </row>
    <row r="482" spans="3:3" ht="14.25" customHeight="1" x14ac:dyDescent="0.35">
      <c r="C482" s="12"/>
    </row>
    <row r="483" spans="3:3" ht="14.25" customHeight="1" x14ac:dyDescent="0.35">
      <c r="C483" s="12"/>
    </row>
    <row r="484" spans="3:3" ht="14.25" customHeight="1" x14ac:dyDescent="0.35">
      <c r="C484" s="12"/>
    </row>
    <row r="485" spans="3:3" ht="14.25" customHeight="1" x14ac:dyDescent="0.35">
      <c r="C485" s="12"/>
    </row>
    <row r="486" spans="3:3" ht="14.25" customHeight="1" x14ac:dyDescent="0.35">
      <c r="C486" s="12"/>
    </row>
    <row r="487" spans="3:3" ht="14.25" customHeight="1" x14ac:dyDescent="0.35">
      <c r="C487" s="12"/>
    </row>
    <row r="488" spans="3:3" ht="14.25" customHeight="1" x14ac:dyDescent="0.35">
      <c r="C488" s="12"/>
    </row>
    <row r="489" spans="3:3" ht="14.25" customHeight="1" x14ac:dyDescent="0.35">
      <c r="C489" s="12"/>
    </row>
    <row r="490" spans="3:3" ht="14.25" customHeight="1" x14ac:dyDescent="0.35">
      <c r="C490" s="12"/>
    </row>
    <row r="491" spans="3:3" ht="14.25" customHeight="1" x14ac:dyDescent="0.35">
      <c r="C491" s="12"/>
    </row>
    <row r="492" spans="3:3" ht="14.25" customHeight="1" x14ac:dyDescent="0.35">
      <c r="C492" s="12"/>
    </row>
    <row r="493" spans="3:3" ht="14.25" customHeight="1" x14ac:dyDescent="0.35">
      <c r="C493" s="12"/>
    </row>
    <row r="494" spans="3:3" ht="14.25" customHeight="1" x14ac:dyDescent="0.35">
      <c r="C494" s="12"/>
    </row>
    <row r="495" spans="3:3" ht="14.25" customHeight="1" x14ac:dyDescent="0.35">
      <c r="C495" s="12"/>
    </row>
    <row r="496" spans="3:3" ht="14.25" customHeight="1" x14ac:dyDescent="0.35">
      <c r="C496" s="12"/>
    </row>
    <row r="497" spans="3:3" ht="14.25" customHeight="1" x14ac:dyDescent="0.35">
      <c r="C497" s="12"/>
    </row>
    <row r="498" spans="3:3" ht="14.25" customHeight="1" x14ac:dyDescent="0.35">
      <c r="C498" s="12"/>
    </row>
    <row r="499" spans="3:3" ht="14.25" customHeight="1" x14ac:dyDescent="0.35">
      <c r="C499" s="12"/>
    </row>
    <row r="500" spans="3:3" ht="14.25" customHeight="1" x14ac:dyDescent="0.35">
      <c r="C500" s="12"/>
    </row>
    <row r="501" spans="3:3" ht="14.25" customHeight="1" x14ac:dyDescent="0.35">
      <c r="C501" s="12"/>
    </row>
    <row r="502" spans="3:3" ht="14.25" customHeight="1" x14ac:dyDescent="0.35">
      <c r="C502" s="12"/>
    </row>
    <row r="503" spans="3:3" ht="14.25" customHeight="1" x14ac:dyDescent="0.35">
      <c r="C503" s="12"/>
    </row>
    <row r="504" spans="3:3" ht="14.25" customHeight="1" x14ac:dyDescent="0.35">
      <c r="C504" s="12"/>
    </row>
    <row r="505" spans="3:3" ht="14.25" customHeight="1" x14ac:dyDescent="0.35">
      <c r="C505" s="12"/>
    </row>
    <row r="506" spans="3:3" ht="14.25" customHeight="1" x14ac:dyDescent="0.35">
      <c r="C506" s="12"/>
    </row>
    <row r="507" spans="3:3" ht="14.25" customHeight="1" x14ac:dyDescent="0.35">
      <c r="C507" s="12"/>
    </row>
    <row r="508" spans="3:3" ht="14.25" customHeight="1" x14ac:dyDescent="0.35">
      <c r="C508" s="12"/>
    </row>
    <row r="509" spans="3:3" ht="14.25" customHeight="1" x14ac:dyDescent="0.35">
      <c r="C509" s="12"/>
    </row>
    <row r="510" spans="3:3" ht="14.25" customHeight="1" x14ac:dyDescent="0.35">
      <c r="C510" s="12"/>
    </row>
    <row r="511" spans="3:3" ht="14.25" customHeight="1" x14ac:dyDescent="0.35">
      <c r="C511" s="12"/>
    </row>
    <row r="512" spans="3:3" ht="14.25" customHeight="1" x14ac:dyDescent="0.35">
      <c r="C512" s="12"/>
    </row>
    <row r="513" spans="3:3" ht="14.25" customHeight="1" x14ac:dyDescent="0.35">
      <c r="C513" s="12"/>
    </row>
    <row r="514" spans="3:3" ht="14.25" customHeight="1" x14ac:dyDescent="0.35">
      <c r="C514" s="12"/>
    </row>
    <row r="515" spans="3:3" ht="14.25" customHeight="1" x14ac:dyDescent="0.35">
      <c r="C515" s="12"/>
    </row>
    <row r="516" spans="3:3" ht="14.25" customHeight="1" x14ac:dyDescent="0.35">
      <c r="C516" s="12"/>
    </row>
    <row r="517" spans="3:3" ht="14.25" customHeight="1" x14ac:dyDescent="0.35">
      <c r="C517" s="12"/>
    </row>
    <row r="518" spans="3:3" ht="14.25" customHeight="1" x14ac:dyDescent="0.35">
      <c r="C518" s="12"/>
    </row>
    <row r="519" spans="3:3" ht="14.25" customHeight="1" x14ac:dyDescent="0.35">
      <c r="C519" s="12"/>
    </row>
    <row r="520" spans="3:3" ht="14.25" customHeight="1" x14ac:dyDescent="0.35">
      <c r="C520" s="12"/>
    </row>
    <row r="521" spans="3:3" ht="14.25" customHeight="1" x14ac:dyDescent="0.35">
      <c r="C521" s="12"/>
    </row>
    <row r="522" spans="3:3" ht="14.25" customHeight="1" x14ac:dyDescent="0.35">
      <c r="C522" s="12"/>
    </row>
    <row r="523" spans="3:3" ht="14.25" customHeight="1" x14ac:dyDescent="0.35">
      <c r="C523" s="12"/>
    </row>
    <row r="524" spans="3:3" ht="14.25" customHeight="1" x14ac:dyDescent="0.35">
      <c r="C524" s="12"/>
    </row>
    <row r="525" spans="3:3" ht="14.25" customHeight="1" x14ac:dyDescent="0.35">
      <c r="C525" s="12"/>
    </row>
    <row r="526" spans="3:3" ht="14.25" customHeight="1" x14ac:dyDescent="0.35">
      <c r="C526" s="12"/>
    </row>
    <row r="527" spans="3:3" ht="14.25" customHeight="1" x14ac:dyDescent="0.35">
      <c r="C527" s="12"/>
    </row>
    <row r="528" spans="3:3" ht="14.25" customHeight="1" x14ac:dyDescent="0.35">
      <c r="C528" s="12"/>
    </row>
    <row r="529" spans="3:3" ht="14.25" customHeight="1" x14ac:dyDescent="0.35">
      <c r="C529" s="12"/>
    </row>
    <row r="530" spans="3:3" ht="14.25" customHeight="1" x14ac:dyDescent="0.35">
      <c r="C530" s="12"/>
    </row>
    <row r="531" spans="3:3" ht="14.25" customHeight="1" x14ac:dyDescent="0.35">
      <c r="C531" s="12"/>
    </row>
    <row r="532" spans="3:3" ht="14.25" customHeight="1" x14ac:dyDescent="0.35">
      <c r="C532" s="12"/>
    </row>
    <row r="533" spans="3:3" ht="14.25" customHeight="1" x14ac:dyDescent="0.35">
      <c r="C533" s="12"/>
    </row>
    <row r="534" spans="3:3" ht="14.25" customHeight="1" x14ac:dyDescent="0.35">
      <c r="C534" s="12"/>
    </row>
    <row r="535" spans="3:3" ht="14.25" customHeight="1" x14ac:dyDescent="0.35">
      <c r="C535" s="12"/>
    </row>
    <row r="536" spans="3:3" ht="14.25" customHeight="1" x14ac:dyDescent="0.35">
      <c r="C536" s="12"/>
    </row>
    <row r="537" spans="3:3" ht="14.25" customHeight="1" x14ac:dyDescent="0.35">
      <c r="C537" s="12"/>
    </row>
    <row r="538" spans="3:3" ht="14.25" customHeight="1" x14ac:dyDescent="0.35">
      <c r="C538" s="12"/>
    </row>
    <row r="539" spans="3:3" ht="14.25" customHeight="1" x14ac:dyDescent="0.35">
      <c r="C539" s="12"/>
    </row>
    <row r="540" spans="3:3" ht="14.25" customHeight="1" x14ac:dyDescent="0.35">
      <c r="C540" s="12"/>
    </row>
    <row r="541" spans="3:3" ht="14.25" customHeight="1" x14ac:dyDescent="0.35">
      <c r="C541" s="12"/>
    </row>
    <row r="542" spans="3:3" ht="14.25" customHeight="1" x14ac:dyDescent="0.35">
      <c r="C542" s="12"/>
    </row>
    <row r="543" spans="3:3" ht="14.25" customHeight="1" x14ac:dyDescent="0.35">
      <c r="C543" s="12"/>
    </row>
    <row r="544" spans="3:3" ht="14.25" customHeight="1" x14ac:dyDescent="0.35">
      <c r="C544" s="12"/>
    </row>
    <row r="545" spans="3:3" ht="14.25" customHeight="1" x14ac:dyDescent="0.35">
      <c r="C545" s="12"/>
    </row>
    <row r="546" spans="3:3" ht="14.25" customHeight="1" x14ac:dyDescent="0.35">
      <c r="C546" s="12"/>
    </row>
    <row r="547" spans="3:3" ht="14.25" customHeight="1" x14ac:dyDescent="0.35">
      <c r="C547" s="12"/>
    </row>
    <row r="548" spans="3:3" ht="14.25" customHeight="1" x14ac:dyDescent="0.35">
      <c r="C548" s="12"/>
    </row>
    <row r="549" spans="3:3" ht="14.25" customHeight="1" x14ac:dyDescent="0.35">
      <c r="C549" s="12"/>
    </row>
    <row r="550" spans="3:3" ht="14.25" customHeight="1" x14ac:dyDescent="0.35">
      <c r="C550" s="12"/>
    </row>
    <row r="551" spans="3:3" ht="14.25" customHeight="1" x14ac:dyDescent="0.35">
      <c r="C551" s="12"/>
    </row>
    <row r="552" spans="3:3" ht="14.25" customHeight="1" x14ac:dyDescent="0.35">
      <c r="C552" s="12"/>
    </row>
    <row r="553" spans="3:3" ht="14.25" customHeight="1" x14ac:dyDescent="0.35">
      <c r="C553" s="12"/>
    </row>
    <row r="554" spans="3:3" ht="14.25" customHeight="1" x14ac:dyDescent="0.35">
      <c r="C554" s="12"/>
    </row>
    <row r="555" spans="3:3" ht="14.25" customHeight="1" x14ac:dyDescent="0.35">
      <c r="C555" s="12"/>
    </row>
    <row r="556" spans="3:3" ht="14.25" customHeight="1" x14ac:dyDescent="0.35">
      <c r="C556" s="12"/>
    </row>
    <row r="557" spans="3:3" ht="14.25" customHeight="1" x14ac:dyDescent="0.35">
      <c r="C557" s="12"/>
    </row>
    <row r="558" spans="3:3" ht="14.25" customHeight="1" x14ac:dyDescent="0.35">
      <c r="C558" s="12"/>
    </row>
    <row r="559" spans="3:3" ht="14.25" customHeight="1" x14ac:dyDescent="0.35">
      <c r="C559" s="12"/>
    </row>
    <row r="560" spans="3:3" ht="14.25" customHeight="1" x14ac:dyDescent="0.35">
      <c r="C560" s="12"/>
    </row>
    <row r="561" spans="3:3" ht="14.25" customHeight="1" x14ac:dyDescent="0.35">
      <c r="C561" s="12"/>
    </row>
    <row r="562" spans="3:3" ht="14.25" customHeight="1" x14ac:dyDescent="0.35">
      <c r="C562" s="12"/>
    </row>
    <row r="563" spans="3:3" ht="14.25" customHeight="1" x14ac:dyDescent="0.35">
      <c r="C563" s="12"/>
    </row>
    <row r="564" spans="3:3" ht="14.25" customHeight="1" x14ac:dyDescent="0.35">
      <c r="C564" s="12"/>
    </row>
    <row r="565" spans="3:3" ht="14.25" customHeight="1" x14ac:dyDescent="0.35">
      <c r="C565" s="12"/>
    </row>
    <row r="566" spans="3:3" ht="14.25" customHeight="1" x14ac:dyDescent="0.35">
      <c r="C566" s="12"/>
    </row>
    <row r="567" spans="3:3" ht="14.25" customHeight="1" x14ac:dyDescent="0.35">
      <c r="C567" s="12"/>
    </row>
    <row r="568" spans="3:3" ht="14.25" customHeight="1" x14ac:dyDescent="0.35">
      <c r="C568" s="12"/>
    </row>
    <row r="569" spans="3:3" ht="14.25" customHeight="1" x14ac:dyDescent="0.35">
      <c r="C569" s="12"/>
    </row>
    <row r="570" spans="3:3" ht="14.25" customHeight="1" x14ac:dyDescent="0.35">
      <c r="C570" s="12"/>
    </row>
    <row r="571" spans="3:3" ht="14.25" customHeight="1" x14ac:dyDescent="0.35">
      <c r="C571" s="12"/>
    </row>
    <row r="572" spans="3:3" ht="14.25" customHeight="1" x14ac:dyDescent="0.35">
      <c r="C572" s="12"/>
    </row>
    <row r="573" spans="3:3" ht="14.25" customHeight="1" x14ac:dyDescent="0.35">
      <c r="C573" s="12"/>
    </row>
    <row r="574" spans="3:3" ht="14.25" customHeight="1" x14ac:dyDescent="0.35">
      <c r="C574" s="12"/>
    </row>
    <row r="575" spans="3:3" ht="14.25" customHeight="1" x14ac:dyDescent="0.35">
      <c r="C575" s="12"/>
    </row>
    <row r="576" spans="3:3" ht="14.25" customHeight="1" x14ac:dyDescent="0.35">
      <c r="C576" s="12"/>
    </row>
    <row r="577" spans="3:3" ht="14.25" customHeight="1" x14ac:dyDescent="0.35">
      <c r="C577" s="12"/>
    </row>
    <row r="578" spans="3:3" ht="14.25" customHeight="1" x14ac:dyDescent="0.35">
      <c r="C578" s="12"/>
    </row>
    <row r="579" spans="3:3" ht="14.25" customHeight="1" x14ac:dyDescent="0.35">
      <c r="C579" s="12"/>
    </row>
    <row r="580" spans="3:3" ht="14.25" customHeight="1" x14ac:dyDescent="0.35">
      <c r="C580" s="12"/>
    </row>
    <row r="581" spans="3:3" ht="14.25" customHeight="1" x14ac:dyDescent="0.35">
      <c r="C581" s="12"/>
    </row>
    <row r="582" spans="3:3" ht="14.25" customHeight="1" x14ac:dyDescent="0.35">
      <c r="C582" s="12"/>
    </row>
    <row r="583" spans="3:3" ht="14.25" customHeight="1" x14ac:dyDescent="0.35">
      <c r="C583" s="12"/>
    </row>
    <row r="584" spans="3:3" ht="14.25" customHeight="1" x14ac:dyDescent="0.35">
      <c r="C584" s="12"/>
    </row>
    <row r="585" spans="3:3" ht="14.25" customHeight="1" x14ac:dyDescent="0.35">
      <c r="C585" s="12"/>
    </row>
    <row r="586" spans="3:3" ht="14.25" customHeight="1" x14ac:dyDescent="0.35">
      <c r="C586" s="12"/>
    </row>
    <row r="587" spans="3:3" ht="14.25" customHeight="1" x14ac:dyDescent="0.35">
      <c r="C587" s="12"/>
    </row>
    <row r="588" spans="3:3" ht="14.25" customHeight="1" x14ac:dyDescent="0.35">
      <c r="C588" s="12"/>
    </row>
    <row r="589" spans="3:3" ht="14.25" customHeight="1" x14ac:dyDescent="0.35">
      <c r="C589" s="12"/>
    </row>
    <row r="590" spans="3:3" ht="14.25" customHeight="1" x14ac:dyDescent="0.35">
      <c r="C590" s="12"/>
    </row>
    <row r="591" spans="3:3" ht="14.25" customHeight="1" x14ac:dyDescent="0.35">
      <c r="C591" s="12"/>
    </row>
    <row r="592" spans="3:3" ht="14.25" customHeight="1" x14ac:dyDescent="0.35">
      <c r="C592" s="12"/>
    </row>
    <row r="593" spans="3:3" ht="14.25" customHeight="1" x14ac:dyDescent="0.35">
      <c r="C593" s="12"/>
    </row>
    <row r="594" spans="3:3" ht="14.25" customHeight="1" x14ac:dyDescent="0.35">
      <c r="C594" s="12"/>
    </row>
    <row r="595" spans="3:3" ht="14.25" customHeight="1" x14ac:dyDescent="0.35">
      <c r="C595" s="12"/>
    </row>
    <row r="596" spans="3:3" ht="14.25" customHeight="1" x14ac:dyDescent="0.35">
      <c r="C596" s="12"/>
    </row>
    <row r="597" spans="3:3" ht="14.25" customHeight="1" x14ac:dyDescent="0.35">
      <c r="C597" s="12"/>
    </row>
    <row r="598" spans="3:3" ht="14.25" customHeight="1" x14ac:dyDescent="0.35">
      <c r="C598" s="12"/>
    </row>
    <row r="599" spans="3:3" ht="14.25" customHeight="1" x14ac:dyDescent="0.35">
      <c r="C599" s="12"/>
    </row>
    <row r="600" spans="3:3" ht="14.25" customHeight="1" x14ac:dyDescent="0.35">
      <c r="C600" s="12"/>
    </row>
    <row r="601" spans="3:3" ht="14.25" customHeight="1" x14ac:dyDescent="0.35">
      <c r="C601" s="12"/>
    </row>
    <row r="602" spans="3:3" ht="14.25" customHeight="1" x14ac:dyDescent="0.35">
      <c r="C602" s="12"/>
    </row>
    <row r="603" spans="3:3" ht="14.25" customHeight="1" x14ac:dyDescent="0.35">
      <c r="C603" s="12"/>
    </row>
    <row r="604" spans="3:3" ht="14.25" customHeight="1" x14ac:dyDescent="0.35">
      <c r="C604" s="12"/>
    </row>
    <row r="605" spans="3:3" ht="14.25" customHeight="1" x14ac:dyDescent="0.35">
      <c r="C605" s="12"/>
    </row>
    <row r="606" spans="3:3" ht="14.25" customHeight="1" x14ac:dyDescent="0.35">
      <c r="C606" s="12"/>
    </row>
    <row r="607" spans="3:3" ht="14.25" customHeight="1" x14ac:dyDescent="0.35">
      <c r="C607" s="12"/>
    </row>
    <row r="608" spans="3:3" ht="14.25" customHeight="1" x14ac:dyDescent="0.35">
      <c r="C608" s="12"/>
    </row>
    <row r="609" spans="3:3" ht="14.25" customHeight="1" x14ac:dyDescent="0.35">
      <c r="C609" s="12"/>
    </row>
    <row r="610" spans="3:3" ht="14.25" customHeight="1" x14ac:dyDescent="0.35">
      <c r="C610" s="12"/>
    </row>
    <row r="611" spans="3:3" ht="14.25" customHeight="1" x14ac:dyDescent="0.35">
      <c r="C611" s="12"/>
    </row>
    <row r="612" spans="3:3" ht="14.25" customHeight="1" x14ac:dyDescent="0.35">
      <c r="C612" s="12"/>
    </row>
    <row r="613" spans="3:3" ht="14.25" customHeight="1" x14ac:dyDescent="0.35">
      <c r="C613" s="12"/>
    </row>
    <row r="614" spans="3:3" ht="14.25" customHeight="1" x14ac:dyDescent="0.35">
      <c r="C614" s="12"/>
    </row>
    <row r="615" spans="3:3" ht="14.25" customHeight="1" x14ac:dyDescent="0.35">
      <c r="C615" s="12"/>
    </row>
    <row r="616" spans="3:3" ht="14.25" customHeight="1" x14ac:dyDescent="0.35">
      <c r="C616" s="12"/>
    </row>
    <row r="617" spans="3:3" ht="14.25" customHeight="1" x14ac:dyDescent="0.35">
      <c r="C617" s="12"/>
    </row>
    <row r="618" spans="3:3" ht="14.25" customHeight="1" x14ac:dyDescent="0.35">
      <c r="C618" s="12"/>
    </row>
    <row r="619" spans="3:3" ht="14.25" customHeight="1" x14ac:dyDescent="0.35">
      <c r="C619" s="12"/>
    </row>
    <row r="620" spans="3:3" ht="14.25" customHeight="1" x14ac:dyDescent="0.35">
      <c r="C620" s="12"/>
    </row>
    <row r="621" spans="3:3" ht="14.25" customHeight="1" x14ac:dyDescent="0.35">
      <c r="C621" s="12"/>
    </row>
    <row r="622" spans="3:3" ht="14.25" customHeight="1" x14ac:dyDescent="0.35">
      <c r="C622" s="12"/>
    </row>
    <row r="623" spans="3:3" ht="14.25" customHeight="1" x14ac:dyDescent="0.35">
      <c r="C623" s="12"/>
    </row>
    <row r="624" spans="3:3" ht="14.25" customHeight="1" x14ac:dyDescent="0.35">
      <c r="C624" s="12"/>
    </row>
    <row r="625" spans="3:3" ht="14.25" customHeight="1" x14ac:dyDescent="0.35">
      <c r="C625" s="12"/>
    </row>
    <row r="626" spans="3:3" ht="14.25" customHeight="1" x14ac:dyDescent="0.35">
      <c r="C626" s="12"/>
    </row>
    <row r="627" spans="3:3" ht="14.25" customHeight="1" x14ac:dyDescent="0.35">
      <c r="C627" s="12"/>
    </row>
    <row r="628" spans="3:3" ht="14.25" customHeight="1" x14ac:dyDescent="0.35">
      <c r="C628" s="12"/>
    </row>
    <row r="629" spans="3:3" ht="14.25" customHeight="1" x14ac:dyDescent="0.35">
      <c r="C629" s="12"/>
    </row>
    <row r="630" spans="3:3" ht="14.25" customHeight="1" x14ac:dyDescent="0.35">
      <c r="C630" s="12"/>
    </row>
    <row r="631" spans="3:3" ht="14.25" customHeight="1" x14ac:dyDescent="0.35">
      <c r="C631" s="12"/>
    </row>
    <row r="632" spans="3:3" ht="14.25" customHeight="1" x14ac:dyDescent="0.35">
      <c r="C632" s="12"/>
    </row>
    <row r="633" spans="3:3" ht="14.25" customHeight="1" x14ac:dyDescent="0.35">
      <c r="C633" s="12"/>
    </row>
    <row r="634" spans="3:3" ht="14.25" customHeight="1" x14ac:dyDescent="0.35">
      <c r="C634" s="12"/>
    </row>
    <row r="635" spans="3:3" ht="14.25" customHeight="1" x14ac:dyDescent="0.35">
      <c r="C635" s="12"/>
    </row>
    <row r="636" spans="3:3" ht="14.25" customHeight="1" x14ac:dyDescent="0.35">
      <c r="C636" s="12"/>
    </row>
    <row r="637" spans="3:3" ht="14.25" customHeight="1" x14ac:dyDescent="0.35">
      <c r="C637" s="12"/>
    </row>
    <row r="638" spans="3:3" ht="14.25" customHeight="1" x14ac:dyDescent="0.35">
      <c r="C638" s="12"/>
    </row>
    <row r="639" spans="3:3" ht="14.25" customHeight="1" x14ac:dyDescent="0.35">
      <c r="C639" s="12"/>
    </row>
    <row r="640" spans="3:3" ht="14.25" customHeight="1" x14ac:dyDescent="0.35">
      <c r="C640" s="12"/>
    </row>
    <row r="641" spans="3:3" ht="14.25" customHeight="1" x14ac:dyDescent="0.35">
      <c r="C641" s="12"/>
    </row>
    <row r="642" spans="3:3" ht="14.25" customHeight="1" x14ac:dyDescent="0.35">
      <c r="C642" s="12"/>
    </row>
    <row r="643" spans="3:3" ht="14.25" customHeight="1" x14ac:dyDescent="0.35">
      <c r="C643" s="12"/>
    </row>
    <row r="644" spans="3:3" ht="14.25" customHeight="1" x14ac:dyDescent="0.35">
      <c r="C644" s="12"/>
    </row>
    <row r="645" spans="3:3" ht="14.25" customHeight="1" x14ac:dyDescent="0.35">
      <c r="C645" s="12"/>
    </row>
    <row r="646" spans="3:3" ht="14.25" customHeight="1" x14ac:dyDescent="0.35">
      <c r="C646" s="12"/>
    </row>
    <row r="647" spans="3:3" ht="14.25" customHeight="1" x14ac:dyDescent="0.35">
      <c r="C647" s="12"/>
    </row>
    <row r="648" spans="3:3" ht="14.25" customHeight="1" x14ac:dyDescent="0.35">
      <c r="C648" s="12"/>
    </row>
    <row r="649" spans="3:3" ht="14.25" customHeight="1" x14ac:dyDescent="0.35">
      <c r="C649" s="12"/>
    </row>
    <row r="650" spans="3:3" ht="14.25" customHeight="1" x14ac:dyDescent="0.35">
      <c r="C650" s="12"/>
    </row>
    <row r="651" spans="3:3" ht="14.25" customHeight="1" x14ac:dyDescent="0.35">
      <c r="C651" s="12"/>
    </row>
    <row r="652" spans="3:3" ht="14.25" customHeight="1" x14ac:dyDescent="0.35">
      <c r="C652" s="12"/>
    </row>
    <row r="653" spans="3:3" ht="14.25" customHeight="1" x14ac:dyDescent="0.35">
      <c r="C653" s="12"/>
    </row>
    <row r="654" spans="3:3" ht="14.25" customHeight="1" x14ac:dyDescent="0.35">
      <c r="C654" s="12"/>
    </row>
    <row r="655" spans="3:3" ht="14.25" customHeight="1" x14ac:dyDescent="0.35">
      <c r="C655" s="12"/>
    </row>
    <row r="656" spans="3:3" ht="14.25" customHeight="1" x14ac:dyDescent="0.35">
      <c r="C656" s="12"/>
    </row>
    <row r="657" spans="3:3" ht="14.25" customHeight="1" x14ac:dyDescent="0.35">
      <c r="C657" s="12"/>
    </row>
    <row r="658" spans="3:3" ht="14.25" customHeight="1" x14ac:dyDescent="0.35">
      <c r="C658" s="12"/>
    </row>
    <row r="659" spans="3:3" ht="14.25" customHeight="1" x14ac:dyDescent="0.35">
      <c r="C659" s="12"/>
    </row>
    <row r="660" spans="3:3" ht="14.25" customHeight="1" x14ac:dyDescent="0.35">
      <c r="C660" s="12"/>
    </row>
    <row r="661" spans="3:3" ht="14.25" customHeight="1" x14ac:dyDescent="0.35">
      <c r="C661" s="12"/>
    </row>
    <row r="662" spans="3:3" ht="14.25" customHeight="1" x14ac:dyDescent="0.35">
      <c r="C662" s="12"/>
    </row>
    <row r="663" spans="3:3" ht="14.25" customHeight="1" x14ac:dyDescent="0.35">
      <c r="C663" s="12"/>
    </row>
    <row r="664" spans="3:3" ht="14.25" customHeight="1" x14ac:dyDescent="0.35">
      <c r="C664" s="12"/>
    </row>
    <row r="665" spans="3:3" ht="14.25" customHeight="1" x14ac:dyDescent="0.35">
      <c r="C665" s="12"/>
    </row>
    <row r="666" spans="3:3" ht="14.25" customHeight="1" x14ac:dyDescent="0.35">
      <c r="C666" s="12"/>
    </row>
    <row r="667" spans="3:3" ht="14.25" customHeight="1" x14ac:dyDescent="0.35">
      <c r="C667" s="12"/>
    </row>
    <row r="668" spans="3:3" ht="14.25" customHeight="1" x14ac:dyDescent="0.35">
      <c r="C668" s="12"/>
    </row>
    <row r="669" spans="3:3" ht="14.25" customHeight="1" x14ac:dyDescent="0.35">
      <c r="C669" s="12"/>
    </row>
    <row r="670" spans="3:3" ht="14.25" customHeight="1" x14ac:dyDescent="0.35">
      <c r="C670" s="12"/>
    </row>
    <row r="671" spans="3:3" ht="14.25" customHeight="1" x14ac:dyDescent="0.35">
      <c r="C671" s="12"/>
    </row>
    <row r="672" spans="3:3" ht="14.25" customHeight="1" x14ac:dyDescent="0.35">
      <c r="C672" s="12"/>
    </row>
    <row r="673" spans="3:3" ht="14.25" customHeight="1" x14ac:dyDescent="0.35">
      <c r="C673" s="12"/>
    </row>
    <row r="674" spans="3:3" ht="14.25" customHeight="1" x14ac:dyDescent="0.35">
      <c r="C674" s="12"/>
    </row>
    <row r="675" spans="3:3" ht="14.25" customHeight="1" x14ac:dyDescent="0.35">
      <c r="C675" s="12"/>
    </row>
    <row r="676" spans="3:3" ht="14.25" customHeight="1" x14ac:dyDescent="0.35">
      <c r="C676" s="12"/>
    </row>
    <row r="677" spans="3:3" ht="14.25" customHeight="1" x14ac:dyDescent="0.35">
      <c r="C677" s="12"/>
    </row>
    <row r="678" spans="3:3" ht="14.25" customHeight="1" x14ac:dyDescent="0.35">
      <c r="C678" s="12"/>
    </row>
    <row r="679" spans="3:3" ht="14.25" customHeight="1" x14ac:dyDescent="0.35">
      <c r="C679" s="12"/>
    </row>
    <row r="680" spans="3:3" ht="14.25" customHeight="1" x14ac:dyDescent="0.35">
      <c r="C680" s="12"/>
    </row>
    <row r="681" spans="3:3" ht="14.25" customHeight="1" x14ac:dyDescent="0.35">
      <c r="C681" s="12"/>
    </row>
    <row r="682" spans="3:3" ht="14.25" customHeight="1" x14ac:dyDescent="0.35">
      <c r="C682" s="12"/>
    </row>
    <row r="683" spans="3:3" ht="14.25" customHeight="1" x14ac:dyDescent="0.35">
      <c r="C683" s="12"/>
    </row>
    <row r="684" spans="3:3" ht="14.25" customHeight="1" x14ac:dyDescent="0.35">
      <c r="C684" s="12"/>
    </row>
    <row r="685" spans="3:3" ht="14.25" customHeight="1" x14ac:dyDescent="0.35">
      <c r="C685" s="12"/>
    </row>
    <row r="686" spans="3:3" ht="14.25" customHeight="1" x14ac:dyDescent="0.35">
      <c r="C686" s="12"/>
    </row>
    <row r="687" spans="3:3" ht="14.25" customHeight="1" x14ac:dyDescent="0.35">
      <c r="C687" s="12"/>
    </row>
    <row r="688" spans="3:3" ht="14.25" customHeight="1" x14ac:dyDescent="0.35">
      <c r="C688" s="12"/>
    </row>
    <row r="689" spans="3:3" ht="14.25" customHeight="1" x14ac:dyDescent="0.35">
      <c r="C689" s="12"/>
    </row>
    <row r="690" spans="3:3" ht="14.25" customHeight="1" x14ac:dyDescent="0.35">
      <c r="C690" s="12"/>
    </row>
    <row r="691" spans="3:3" ht="14.25" customHeight="1" x14ac:dyDescent="0.35">
      <c r="C691" s="12"/>
    </row>
    <row r="692" spans="3:3" ht="14.25" customHeight="1" x14ac:dyDescent="0.35">
      <c r="C692" s="12"/>
    </row>
    <row r="693" spans="3:3" ht="14.25" customHeight="1" x14ac:dyDescent="0.35">
      <c r="C693" s="12"/>
    </row>
    <row r="694" spans="3:3" ht="14.25" customHeight="1" x14ac:dyDescent="0.35">
      <c r="C694" s="12"/>
    </row>
    <row r="695" spans="3:3" ht="14.25" customHeight="1" x14ac:dyDescent="0.35">
      <c r="C695" s="12"/>
    </row>
    <row r="696" spans="3:3" ht="14.25" customHeight="1" x14ac:dyDescent="0.35">
      <c r="C696" s="12"/>
    </row>
    <row r="697" spans="3:3" ht="14.25" customHeight="1" x14ac:dyDescent="0.35">
      <c r="C697" s="12"/>
    </row>
    <row r="698" spans="3:3" ht="14.25" customHeight="1" x14ac:dyDescent="0.35">
      <c r="C698" s="12"/>
    </row>
    <row r="699" spans="3:3" ht="14.25" customHeight="1" x14ac:dyDescent="0.35">
      <c r="C699" s="12"/>
    </row>
    <row r="700" spans="3:3" ht="14.25" customHeight="1" x14ac:dyDescent="0.35">
      <c r="C700" s="12"/>
    </row>
    <row r="701" spans="3:3" ht="14.25" customHeight="1" x14ac:dyDescent="0.35">
      <c r="C701" s="12"/>
    </row>
    <row r="702" spans="3:3" ht="14.25" customHeight="1" x14ac:dyDescent="0.35">
      <c r="C702" s="12"/>
    </row>
    <row r="703" spans="3:3" ht="14.25" customHeight="1" x14ac:dyDescent="0.35">
      <c r="C703" s="12"/>
    </row>
    <row r="704" spans="3:3" ht="14.25" customHeight="1" x14ac:dyDescent="0.35">
      <c r="C704" s="12"/>
    </row>
    <row r="705" spans="3:3" ht="14.25" customHeight="1" x14ac:dyDescent="0.35">
      <c r="C705" s="12"/>
    </row>
    <row r="706" spans="3:3" ht="14.25" customHeight="1" x14ac:dyDescent="0.35">
      <c r="C706" s="12"/>
    </row>
    <row r="707" spans="3:3" ht="14.25" customHeight="1" x14ac:dyDescent="0.35">
      <c r="C707" s="12"/>
    </row>
    <row r="708" spans="3:3" ht="14.25" customHeight="1" x14ac:dyDescent="0.35">
      <c r="C708" s="12"/>
    </row>
    <row r="709" spans="3:3" ht="14.25" customHeight="1" x14ac:dyDescent="0.35">
      <c r="C709" s="12"/>
    </row>
    <row r="710" spans="3:3" ht="14.25" customHeight="1" x14ac:dyDescent="0.35">
      <c r="C710" s="12"/>
    </row>
    <row r="711" spans="3:3" ht="14.25" customHeight="1" x14ac:dyDescent="0.35">
      <c r="C711" s="12"/>
    </row>
    <row r="712" spans="3:3" ht="14.25" customHeight="1" x14ac:dyDescent="0.35">
      <c r="C712" s="12"/>
    </row>
    <row r="713" spans="3:3" ht="14.25" customHeight="1" x14ac:dyDescent="0.35">
      <c r="C713" s="12"/>
    </row>
    <row r="714" spans="3:3" ht="14.25" customHeight="1" x14ac:dyDescent="0.35">
      <c r="C714" s="12"/>
    </row>
    <row r="715" spans="3:3" ht="14.25" customHeight="1" x14ac:dyDescent="0.35">
      <c r="C715" s="12"/>
    </row>
    <row r="716" spans="3:3" ht="14.25" customHeight="1" x14ac:dyDescent="0.35">
      <c r="C716" s="12"/>
    </row>
    <row r="717" spans="3:3" ht="14.25" customHeight="1" x14ac:dyDescent="0.35">
      <c r="C717" s="12"/>
    </row>
    <row r="718" spans="3:3" ht="14.25" customHeight="1" x14ac:dyDescent="0.35">
      <c r="C718" s="12"/>
    </row>
    <row r="719" spans="3:3" ht="14.25" customHeight="1" x14ac:dyDescent="0.35">
      <c r="C719" s="12"/>
    </row>
    <row r="720" spans="3:3" ht="14.25" customHeight="1" x14ac:dyDescent="0.35">
      <c r="C720" s="12"/>
    </row>
    <row r="721" spans="3:3" ht="14.25" customHeight="1" x14ac:dyDescent="0.35">
      <c r="C721" s="12"/>
    </row>
    <row r="722" spans="3:3" ht="14.25" customHeight="1" x14ac:dyDescent="0.35">
      <c r="C722" s="12"/>
    </row>
    <row r="723" spans="3:3" ht="14.25" customHeight="1" x14ac:dyDescent="0.35">
      <c r="C723" s="12"/>
    </row>
    <row r="724" spans="3:3" ht="14.25" customHeight="1" x14ac:dyDescent="0.35">
      <c r="C724" s="12"/>
    </row>
    <row r="725" spans="3:3" ht="14.25" customHeight="1" x14ac:dyDescent="0.35">
      <c r="C725" s="12"/>
    </row>
    <row r="726" spans="3:3" ht="14.25" customHeight="1" x14ac:dyDescent="0.35">
      <c r="C726" s="12"/>
    </row>
    <row r="727" spans="3:3" ht="14.25" customHeight="1" x14ac:dyDescent="0.35">
      <c r="C727" s="12"/>
    </row>
    <row r="728" spans="3:3" ht="14.25" customHeight="1" x14ac:dyDescent="0.35">
      <c r="C728" s="12"/>
    </row>
    <row r="729" spans="3:3" ht="14.25" customHeight="1" x14ac:dyDescent="0.35">
      <c r="C729" s="12"/>
    </row>
    <row r="730" spans="3:3" ht="14.25" customHeight="1" x14ac:dyDescent="0.35">
      <c r="C730" s="12"/>
    </row>
    <row r="731" spans="3:3" ht="14.25" customHeight="1" x14ac:dyDescent="0.35">
      <c r="C731" s="12"/>
    </row>
    <row r="732" spans="3:3" ht="14.25" customHeight="1" x14ac:dyDescent="0.35">
      <c r="C732" s="12"/>
    </row>
    <row r="733" spans="3:3" ht="14.25" customHeight="1" x14ac:dyDescent="0.35">
      <c r="C733" s="12"/>
    </row>
    <row r="734" spans="3:3" ht="14.25" customHeight="1" x14ac:dyDescent="0.35">
      <c r="C734" s="12"/>
    </row>
    <row r="735" spans="3:3" ht="14.25" customHeight="1" x14ac:dyDescent="0.35">
      <c r="C735" s="12"/>
    </row>
    <row r="736" spans="3:3" ht="14.25" customHeight="1" x14ac:dyDescent="0.35">
      <c r="C736" s="12"/>
    </row>
    <row r="737" spans="3:3" ht="14.25" customHeight="1" x14ac:dyDescent="0.35">
      <c r="C737" s="12"/>
    </row>
    <row r="738" spans="3:3" ht="14.25" customHeight="1" x14ac:dyDescent="0.35">
      <c r="C738" s="12"/>
    </row>
    <row r="739" spans="3:3" ht="14.25" customHeight="1" x14ac:dyDescent="0.35">
      <c r="C739" s="12"/>
    </row>
    <row r="740" spans="3:3" ht="14.25" customHeight="1" x14ac:dyDescent="0.35">
      <c r="C740" s="12"/>
    </row>
    <row r="741" spans="3:3" ht="14.25" customHeight="1" x14ac:dyDescent="0.35">
      <c r="C741" s="12"/>
    </row>
    <row r="742" spans="3:3" ht="14.25" customHeight="1" x14ac:dyDescent="0.35">
      <c r="C742" s="12"/>
    </row>
    <row r="743" spans="3:3" ht="14.25" customHeight="1" x14ac:dyDescent="0.35">
      <c r="C743" s="12"/>
    </row>
    <row r="744" spans="3:3" ht="14.25" customHeight="1" x14ac:dyDescent="0.35">
      <c r="C744" s="12"/>
    </row>
    <row r="745" spans="3:3" ht="14.25" customHeight="1" x14ac:dyDescent="0.35">
      <c r="C745" s="12"/>
    </row>
    <row r="746" spans="3:3" ht="14.25" customHeight="1" x14ac:dyDescent="0.35">
      <c r="C746" s="12"/>
    </row>
    <row r="747" spans="3:3" ht="14.25" customHeight="1" x14ac:dyDescent="0.35">
      <c r="C747" s="12"/>
    </row>
    <row r="748" spans="3:3" ht="14.25" customHeight="1" x14ac:dyDescent="0.35">
      <c r="C748" s="12"/>
    </row>
    <row r="749" spans="3:3" ht="14.25" customHeight="1" x14ac:dyDescent="0.35">
      <c r="C749" s="12"/>
    </row>
    <row r="750" spans="3:3" ht="14.25" customHeight="1" x14ac:dyDescent="0.35">
      <c r="C750" s="12"/>
    </row>
    <row r="751" spans="3:3" ht="14.25" customHeight="1" x14ac:dyDescent="0.35">
      <c r="C751" s="12"/>
    </row>
    <row r="752" spans="3:3" ht="14.25" customHeight="1" x14ac:dyDescent="0.35">
      <c r="C752" s="12"/>
    </row>
    <row r="753" spans="3:3" ht="14.25" customHeight="1" x14ac:dyDescent="0.35">
      <c r="C753" s="12"/>
    </row>
    <row r="754" spans="3:3" ht="14.25" customHeight="1" x14ac:dyDescent="0.35">
      <c r="C754" s="12"/>
    </row>
    <row r="755" spans="3:3" ht="14.25" customHeight="1" x14ac:dyDescent="0.35">
      <c r="C755" s="12"/>
    </row>
    <row r="756" spans="3:3" ht="14.25" customHeight="1" x14ac:dyDescent="0.35">
      <c r="C756" s="12"/>
    </row>
    <row r="757" spans="3:3" ht="14.25" customHeight="1" x14ac:dyDescent="0.35">
      <c r="C757" s="12"/>
    </row>
    <row r="758" spans="3:3" ht="14.25" customHeight="1" x14ac:dyDescent="0.35">
      <c r="C758" s="12"/>
    </row>
    <row r="759" spans="3:3" ht="14.25" customHeight="1" x14ac:dyDescent="0.35">
      <c r="C759" s="12"/>
    </row>
    <row r="760" spans="3:3" ht="14.25" customHeight="1" x14ac:dyDescent="0.35">
      <c r="C760" s="12"/>
    </row>
    <row r="761" spans="3:3" ht="14.25" customHeight="1" x14ac:dyDescent="0.35">
      <c r="C761" s="12"/>
    </row>
    <row r="762" spans="3:3" ht="14.25" customHeight="1" x14ac:dyDescent="0.35">
      <c r="C762" s="12"/>
    </row>
    <row r="763" spans="3:3" ht="14.25" customHeight="1" x14ac:dyDescent="0.35">
      <c r="C763" s="12"/>
    </row>
    <row r="764" spans="3:3" ht="14.25" customHeight="1" x14ac:dyDescent="0.35">
      <c r="C764" s="12"/>
    </row>
    <row r="765" spans="3:3" ht="14.25" customHeight="1" x14ac:dyDescent="0.35">
      <c r="C765" s="12"/>
    </row>
    <row r="766" spans="3:3" ht="14.25" customHeight="1" x14ac:dyDescent="0.35">
      <c r="C766" s="12"/>
    </row>
    <row r="767" spans="3:3" ht="14.25" customHeight="1" x14ac:dyDescent="0.35">
      <c r="C767" s="12"/>
    </row>
    <row r="768" spans="3:3" ht="14.25" customHeight="1" x14ac:dyDescent="0.35">
      <c r="C768" s="12"/>
    </row>
    <row r="769" spans="3:3" ht="14.25" customHeight="1" x14ac:dyDescent="0.35">
      <c r="C769" s="12"/>
    </row>
    <row r="770" spans="3:3" ht="14.25" customHeight="1" x14ac:dyDescent="0.35">
      <c r="C770" s="12"/>
    </row>
    <row r="771" spans="3:3" ht="14.25" customHeight="1" x14ac:dyDescent="0.35">
      <c r="C771" s="12"/>
    </row>
    <row r="772" spans="3:3" ht="14.25" customHeight="1" x14ac:dyDescent="0.35">
      <c r="C772" s="12"/>
    </row>
    <row r="773" spans="3:3" ht="14.25" customHeight="1" x14ac:dyDescent="0.35">
      <c r="C773" s="12"/>
    </row>
    <row r="774" spans="3:3" ht="14.25" customHeight="1" x14ac:dyDescent="0.35">
      <c r="C774" s="12"/>
    </row>
    <row r="775" spans="3:3" ht="14.25" customHeight="1" x14ac:dyDescent="0.35">
      <c r="C775" s="12"/>
    </row>
    <row r="776" spans="3:3" ht="14.25" customHeight="1" x14ac:dyDescent="0.35">
      <c r="C776" s="12"/>
    </row>
    <row r="777" spans="3:3" ht="14.25" customHeight="1" x14ac:dyDescent="0.35">
      <c r="C777" s="12"/>
    </row>
    <row r="778" spans="3:3" ht="14.25" customHeight="1" x14ac:dyDescent="0.35">
      <c r="C778" s="12"/>
    </row>
    <row r="779" spans="3:3" ht="14.25" customHeight="1" x14ac:dyDescent="0.35">
      <c r="C779" s="12"/>
    </row>
    <row r="780" spans="3:3" ht="14.25" customHeight="1" x14ac:dyDescent="0.35">
      <c r="C780" s="12"/>
    </row>
    <row r="781" spans="3:3" ht="14.25" customHeight="1" x14ac:dyDescent="0.35">
      <c r="C781" s="12"/>
    </row>
    <row r="782" spans="3:3" ht="14.25" customHeight="1" x14ac:dyDescent="0.35">
      <c r="C782" s="12"/>
    </row>
    <row r="783" spans="3:3" ht="14.25" customHeight="1" x14ac:dyDescent="0.35">
      <c r="C783" s="12"/>
    </row>
    <row r="784" spans="3:3" ht="14.25" customHeight="1" x14ac:dyDescent="0.35">
      <c r="C784" s="12"/>
    </row>
    <row r="785" spans="3:3" ht="14.25" customHeight="1" x14ac:dyDescent="0.35">
      <c r="C785" s="12"/>
    </row>
    <row r="786" spans="3:3" ht="14.25" customHeight="1" x14ac:dyDescent="0.35">
      <c r="C786" s="12"/>
    </row>
    <row r="787" spans="3:3" ht="14.25" customHeight="1" x14ac:dyDescent="0.35">
      <c r="C787" s="12"/>
    </row>
    <row r="788" spans="3:3" ht="14.25" customHeight="1" x14ac:dyDescent="0.35">
      <c r="C788" s="12"/>
    </row>
    <row r="789" spans="3:3" ht="14.25" customHeight="1" x14ac:dyDescent="0.35">
      <c r="C789" s="12"/>
    </row>
    <row r="790" spans="3:3" ht="14.25" customHeight="1" x14ac:dyDescent="0.35">
      <c r="C790" s="12"/>
    </row>
    <row r="791" spans="3:3" ht="14.25" customHeight="1" x14ac:dyDescent="0.35">
      <c r="C791" s="12"/>
    </row>
    <row r="792" spans="3:3" ht="14.25" customHeight="1" x14ac:dyDescent="0.35">
      <c r="C792" s="12"/>
    </row>
    <row r="793" spans="3:3" ht="14.25" customHeight="1" x14ac:dyDescent="0.35">
      <c r="C793" s="12"/>
    </row>
    <row r="794" spans="3:3" ht="14.25" customHeight="1" x14ac:dyDescent="0.35">
      <c r="C794" s="12"/>
    </row>
    <row r="795" spans="3:3" ht="14.25" customHeight="1" x14ac:dyDescent="0.35">
      <c r="C795" s="12"/>
    </row>
    <row r="796" spans="3:3" ht="14.25" customHeight="1" x14ac:dyDescent="0.35">
      <c r="C796" s="12"/>
    </row>
    <row r="797" spans="3:3" ht="14.25" customHeight="1" x14ac:dyDescent="0.35">
      <c r="C797" s="12"/>
    </row>
    <row r="798" spans="3:3" ht="14.25" customHeight="1" x14ac:dyDescent="0.35">
      <c r="C798" s="12"/>
    </row>
    <row r="799" spans="3:3" ht="14.25" customHeight="1" x14ac:dyDescent="0.35">
      <c r="C799" s="12"/>
    </row>
    <row r="800" spans="3:3" ht="14.25" customHeight="1" x14ac:dyDescent="0.35">
      <c r="C800" s="12"/>
    </row>
    <row r="801" spans="3:3" ht="14.25" customHeight="1" x14ac:dyDescent="0.35">
      <c r="C801" s="12"/>
    </row>
    <row r="802" spans="3:3" ht="14.25" customHeight="1" x14ac:dyDescent="0.35">
      <c r="C802" s="12"/>
    </row>
    <row r="803" spans="3:3" ht="14.25" customHeight="1" x14ac:dyDescent="0.35">
      <c r="C803" s="12"/>
    </row>
    <row r="804" spans="3:3" ht="14.25" customHeight="1" x14ac:dyDescent="0.35">
      <c r="C804" s="12"/>
    </row>
    <row r="805" spans="3:3" ht="14.25" customHeight="1" x14ac:dyDescent="0.35">
      <c r="C805" s="12"/>
    </row>
    <row r="806" spans="3:3" ht="14.25" customHeight="1" x14ac:dyDescent="0.35">
      <c r="C806" s="12"/>
    </row>
    <row r="807" spans="3:3" ht="14.25" customHeight="1" x14ac:dyDescent="0.35">
      <c r="C807" s="12"/>
    </row>
    <row r="808" spans="3:3" ht="14.25" customHeight="1" x14ac:dyDescent="0.35">
      <c r="C808" s="12"/>
    </row>
    <row r="809" spans="3:3" ht="14.25" customHeight="1" x14ac:dyDescent="0.35">
      <c r="C809" s="12"/>
    </row>
    <row r="810" spans="3:3" ht="14.25" customHeight="1" x14ac:dyDescent="0.35">
      <c r="C810" s="12"/>
    </row>
    <row r="811" spans="3:3" ht="14.25" customHeight="1" x14ac:dyDescent="0.35">
      <c r="C811" s="12"/>
    </row>
    <row r="812" spans="3:3" ht="14.25" customHeight="1" x14ac:dyDescent="0.35">
      <c r="C812" s="12"/>
    </row>
    <row r="813" spans="3:3" ht="14.25" customHeight="1" x14ac:dyDescent="0.35">
      <c r="C813" s="12"/>
    </row>
    <row r="814" spans="3:3" ht="14.25" customHeight="1" x14ac:dyDescent="0.35">
      <c r="C814" s="12"/>
    </row>
    <row r="815" spans="3:3" ht="14.25" customHeight="1" x14ac:dyDescent="0.35">
      <c r="C815" s="12"/>
    </row>
    <row r="816" spans="3:3" ht="14.25" customHeight="1" x14ac:dyDescent="0.35">
      <c r="C816" s="12"/>
    </row>
    <row r="817" spans="3:3" ht="14.25" customHeight="1" x14ac:dyDescent="0.35">
      <c r="C817" s="12"/>
    </row>
    <row r="818" spans="3:3" ht="14.25" customHeight="1" x14ac:dyDescent="0.35">
      <c r="C818" s="12"/>
    </row>
    <row r="819" spans="3:3" ht="14.25" customHeight="1" x14ac:dyDescent="0.35">
      <c r="C819" s="12"/>
    </row>
    <row r="820" spans="3:3" ht="14.25" customHeight="1" x14ac:dyDescent="0.35">
      <c r="C820" s="12"/>
    </row>
    <row r="821" spans="3:3" ht="14.25" customHeight="1" x14ac:dyDescent="0.35">
      <c r="C821" s="12"/>
    </row>
    <row r="822" spans="3:3" ht="14.25" customHeight="1" x14ac:dyDescent="0.35">
      <c r="C822" s="12"/>
    </row>
    <row r="823" spans="3:3" ht="14.25" customHeight="1" x14ac:dyDescent="0.35">
      <c r="C823" s="12"/>
    </row>
    <row r="824" spans="3:3" ht="14.25" customHeight="1" x14ac:dyDescent="0.35">
      <c r="C824" s="12"/>
    </row>
    <row r="825" spans="3:3" ht="14.25" customHeight="1" x14ac:dyDescent="0.35">
      <c r="C825" s="12"/>
    </row>
    <row r="826" spans="3:3" ht="14.25" customHeight="1" x14ac:dyDescent="0.35">
      <c r="C826" s="12"/>
    </row>
    <row r="827" spans="3:3" ht="14.25" customHeight="1" x14ac:dyDescent="0.35">
      <c r="C827" s="12"/>
    </row>
    <row r="828" spans="3:3" ht="14.25" customHeight="1" x14ac:dyDescent="0.35">
      <c r="C828" s="12"/>
    </row>
    <row r="829" spans="3:3" ht="14.25" customHeight="1" x14ac:dyDescent="0.35">
      <c r="C829" s="12"/>
    </row>
    <row r="830" spans="3:3" ht="14.25" customHeight="1" x14ac:dyDescent="0.35">
      <c r="C830" s="12"/>
    </row>
    <row r="831" spans="3:3" ht="14.25" customHeight="1" x14ac:dyDescent="0.35">
      <c r="C831" s="12"/>
    </row>
    <row r="832" spans="3:3" ht="14.25" customHeight="1" x14ac:dyDescent="0.35">
      <c r="C832" s="12"/>
    </row>
    <row r="833" spans="3:3" ht="14.25" customHeight="1" x14ac:dyDescent="0.35">
      <c r="C833" s="12"/>
    </row>
    <row r="834" spans="3:3" ht="14.25" customHeight="1" x14ac:dyDescent="0.35">
      <c r="C834" s="12"/>
    </row>
    <row r="835" spans="3:3" ht="14.25" customHeight="1" x14ac:dyDescent="0.35">
      <c r="C835" s="12"/>
    </row>
    <row r="836" spans="3:3" ht="14.25" customHeight="1" x14ac:dyDescent="0.35">
      <c r="C836" s="12"/>
    </row>
    <row r="837" spans="3:3" ht="14.25" customHeight="1" x14ac:dyDescent="0.35">
      <c r="C837" s="12"/>
    </row>
    <row r="838" spans="3:3" ht="14.25" customHeight="1" x14ac:dyDescent="0.35">
      <c r="C838" s="12"/>
    </row>
    <row r="839" spans="3:3" ht="14.25" customHeight="1" x14ac:dyDescent="0.35">
      <c r="C839" s="12"/>
    </row>
    <row r="840" spans="3:3" ht="14.25" customHeight="1" x14ac:dyDescent="0.35">
      <c r="C840" s="12"/>
    </row>
    <row r="841" spans="3:3" ht="14.25" customHeight="1" x14ac:dyDescent="0.35">
      <c r="C841" s="12"/>
    </row>
    <row r="842" spans="3:3" ht="14.25" customHeight="1" x14ac:dyDescent="0.35">
      <c r="C842" s="12"/>
    </row>
    <row r="843" spans="3:3" ht="14.25" customHeight="1" x14ac:dyDescent="0.35">
      <c r="C843" s="12"/>
    </row>
    <row r="844" spans="3:3" ht="14.25" customHeight="1" x14ac:dyDescent="0.35">
      <c r="C844" s="12"/>
    </row>
    <row r="845" spans="3:3" ht="14.25" customHeight="1" x14ac:dyDescent="0.35">
      <c r="C845" s="12"/>
    </row>
    <row r="846" spans="3:3" ht="14.25" customHeight="1" x14ac:dyDescent="0.35">
      <c r="C846" s="12"/>
    </row>
    <row r="847" spans="3:3" ht="14.25" customHeight="1" x14ac:dyDescent="0.35">
      <c r="C847" s="12"/>
    </row>
    <row r="848" spans="3:3" ht="14.25" customHeight="1" x14ac:dyDescent="0.35">
      <c r="C848" s="12"/>
    </row>
    <row r="849" spans="3:3" ht="14.25" customHeight="1" x14ac:dyDescent="0.35">
      <c r="C849" s="12"/>
    </row>
    <row r="850" spans="3:3" ht="14.25" customHeight="1" x14ac:dyDescent="0.35">
      <c r="C850" s="12"/>
    </row>
    <row r="851" spans="3:3" ht="14.25" customHeight="1" x14ac:dyDescent="0.35">
      <c r="C851" s="12"/>
    </row>
    <row r="852" spans="3:3" ht="14.25" customHeight="1" x14ac:dyDescent="0.35">
      <c r="C852" s="12"/>
    </row>
    <row r="853" spans="3:3" ht="14.25" customHeight="1" x14ac:dyDescent="0.35">
      <c r="C853" s="12"/>
    </row>
    <row r="854" spans="3:3" ht="14.25" customHeight="1" x14ac:dyDescent="0.35">
      <c r="C854" s="12"/>
    </row>
    <row r="855" spans="3:3" ht="14.25" customHeight="1" x14ac:dyDescent="0.35">
      <c r="C855" s="12"/>
    </row>
    <row r="856" spans="3:3" ht="14.25" customHeight="1" x14ac:dyDescent="0.35">
      <c r="C856" s="12"/>
    </row>
    <row r="857" spans="3:3" ht="14.25" customHeight="1" x14ac:dyDescent="0.35">
      <c r="C857" s="12"/>
    </row>
    <row r="858" spans="3:3" ht="14.25" customHeight="1" x14ac:dyDescent="0.35">
      <c r="C858" s="12"/>
    </row>
    <row r="859" spans="3:3" ht="14.25" customHeight="1" x14ac:dyDescent="0.35">
      <c r="C859" s="12"/>
    </row>
    <row r="860" spans="3:3" ht="14.25" customHeight="1" x14ac:dyDescent="0.35">
      <c r="C860" s="12"/>
    </row>
    <row r="861" spans="3:3" ht="14.25" customHeight="1" x14ac:dyDescent="0.35">
      <c r="C861" s="12"/>
    </row>
    <row r="862" spans="3:3" ht="14.25" customHeight="1" x14ac:dyDescent="0.35">
      <c r="C862" s="12"/>
    </row>
    <row r="863" spans="3:3" ht="14.25" customHeight="1" x14ac:dyDescent="0.35">
      <c r="C863" s="12"/>
    </row>
    <row r="864" spans="3:3" ht="14.25" customHeight="1" x14ac:dyDescent="0.35">
      <c r="C864" s="12"/>
    </row>
    <row r="865" spans="3:3" ht="14.25" customHeight="1" x14ac:dyDescent="0.35">
      <c r="C865" s="12"/>
    </row>
    <row r="866" spans="3:3" ht="14.25" customHeight="1" x14ac:dyDescent="0.35">
      <c r="C866" s="12"/>
    </row>
    <row r="867" spans="3:3" ht="14.25" customHeight="1" x14ac:dyDescent="0.35">
      <c r="C867" s="12"/>
    </row>
    <row r="868" spans="3:3" ht="14.25" customHeight="1" x14ac:dyDescent="0.35">
      <c r="C868" s="12"/>
    </row>
    <row r="869" spans="3:3" ht="14.25" customHeight="1" x14ac:dyDescent="0.35">
      <c r="C869" s="12"/>
    </row>
    <row r="870" spans="3:3" ht="14.25" customHeight="1" x14ac:dyDescent="0.35">
      <c r="C870" s="12"/>
    </row>
    <row r="871" spans="3:3" ht="14.25" customHeight="1" x14ac:dyDescent="0.35">
      <c r="C871" s="12"/>
    </row>
    <row r="872" spans="3:3" ht="14.25" customHeight="1" x14ac:dyDescent="0.35">
      <c r="C872" s="12"/>
    </row>
    <row r="873" spans="3:3" ht="14.25" customHeight="1" x14ac:dyDescent="0.35">
      <c r="C873" s="12"/>
    </row>
    <row r="874" spans="3:3" ht="14.25" customHeight="1" x14ac:dyDescent="0.35">
      <c r="C874" s="12"/>
    </row>
    <row r="875" spans="3:3" ht="14.25" customHeight="1" x14ac:dyDescent="0.35">
      <c r="C875" s="12"/>
    </row>
    <row r="876" spans="3:3" ht="14.25" customHeight="1" x14ac:dyDescent="0.35">
      <c r="C876" s="12"/>
    </row>
    <row r="877" spans="3:3" ht="14.25" customHeight="1" x14ac:dyDescent="0.35">
      <c r="C877" s="12"/>
    </row>
    <row r="878" spans="3:3" ht="14.25" customHeight="1" x14ac:dyDescent="0.35">
      <c r="C878" s="12"/>
    </row>
    <row r="879" spans="3:3" ht="14.25" customHeight="1" x14ac:dyDescent="0.35">
      <c r="C879" s="12"/>
    </row>
    <row r="880" spans="3:3" ht="14.25" customHeight="1" x14ac:dyDescent="0.35">
      <c r="C880" s="12"/>
    </row>
    <row r="881" spans="3:3" ht="14.25" customHeight="1" x14ac:dyDescent="0.35">
      <c r="C881" s="12"/>
    </row>
    <row r="882" spans="3:3" ht="14.25" customHeight="1" x14ac:dyDescent="0.35">
      <c r="C882" s="12"/>
    </row>
    <row r="883" spans="3:3" ht="14.25" customHeight="1" x14ac:dyDescent="0.35">
      <c r="C883" s="12"/>
    </row>
    <row r="884" spans="3:3" ht="14.25" customHeight="1" x14ac:dyDescent="0.35">
      <c r="C884" s="12"/>
    </row>
    <row r="885" spans="3:3" ht="14.25" customHeight="1" x14ac:dyDescent="0.35">
      <c r="C885" s="12"/>
    </row>
    <row r="886" spans="3:3" ht="14.25" customHeight="1" x14ac:dyDescent="0.35">
      <c r="C886" s="12"/>
    </row>
    <row r="887" spans="3:3" ht="14.25" customHeight="1" x14ac:dyDescent="0.35">
      <c r="C887" s="12"/>
    </row>
    <row r="888" spans="3:3" ht="14.25" customHeight="1" x14ac:dyDescent="0.35">
      <c r="C888" s="12"/>
    </row>
    <row r="889" spans="3:3" ht="14.25" customHeight="1" x14ac:dyDescent="0.35">
      <c r="C889" s="12"/>
    </row>
    <row r="890" spans="3:3" ht="14.25" customHeight="1" x14ac:dyDescent="0.35">
      <c r="C890" s="12"/>
    </row>
    <row r="891" spans="3:3" ht="14.25" customHeight="1" x14ac:dyDescent="0.35">
      <c r="C891" s="12"/>
    </row>
    <row r="892" spans="3:3" ht="14.25" customHeight="1" x14ac:dyDescent="0.35">
      <c r="C892" s="12"/>
    </row>
    <row r="893" spans="3:3" ht="14.25" customHeight="1" x14ac:dyDescent="0.35">
      <c r="C893" s="12"/>
    </row>
    <row r="894" spans="3:3" ht="14.25" customHeight="1" x14ac:dyDescent="0.35">
      <c r="C894" s="12"/>
    </row>
    <row r="895" spans="3:3" ht="14.25" customHeight="1" x14ac:dyDescent="0.35">
      <c r="C895" s="12"/>
    </row>
    <row r="896" spans="3:3" ht="14.25" customHeight="1" x14ac:dyDescent="0.35">
      <c r="C896" s="12"/>
    </row>
    <row r="897" spans="3:3" ht="14.25" customHeight="1" x14ac:dyDescent="0.35">
      <c r="C897" s="12"/>
    </row>
    <row r="898" spans="3:3" ht="14.25" customHeight="1" x14ac:dyDescent="0.35">
      <c r="C898" s="12"/>
    </row>
    <row r="899" spans="3:3" ht="14.25" customHeight="1" x14ac:dyDescent="0.35">
      <c r="C899" s="12"/>
    </row>
    <row r="900" spans="3:3" ht="14.25" customHeight="1" x14ac:dyDescent="0.35">
      <c r="C900" s="12"/>
    </row>
    <row r="901" spans="3:3" ht="14.25" customHeight="1" x14ac:dyDescent="0.35">
      <c r="C901" s="12"/>
    </row>
    <row r="902" spans="3:3" ht="14.25" customHeight="1" x14ac:dyDescent="0.35">
      <c r="C902" s="12"/>
    </row>
    <row r="903" spans="3:3" ht="14.25" customHeight="1" x14ac:dyDescent="0.35">
      <c r="C903" s="12"/>
    </row>
    <row r="904" spans="3:3" ht="14.25" customHeight="1" x14ac:dyDescent="0.35">
      <c r="C904" s="12"/>
    </row>
    <row r="905" spans="3:3" ht="14.25" customHeight="1" x14ac:dyDescent="0.35">
      <c r="C905" s="12"/>
    </row>
    <row r="906" spans="3:3" ht="14.25" customHeight="1" x14ac:dyDescent="0.35">
      <c r="C906" s="12"/>
    </row>
    <row r="907" spans="3:3" ht="14.25" customHeight="1" x14ac:dyDescent="0.35">
      <c r="C907" s="12"/>
    </row>
    <row r="908" spans="3:3" ht="14.25" customHeight="1" x14ac:dyDescent="0.35">
      <c r="C908" s="12"/>
    </row>
    <row r="909" spans="3:3" ht="14.25" customHeight="1" x14ac:dyDescent="0.35">
      <c r="C909" s="12"/>
    </row>
    <row r="910" spans="3:3" ht="14.25" customHeight="1" x14ac:dyDescent="0.35">
      <c r="C910" s="12"/>
    </row>
    <row r="911" spans="3:3" ht="14.25" customHeight="1" x14ac:dyDescent="0.35">
      <c r="C911" s="12"/>
    </row>
    <row r="912" spans="3:3" ht="14.25" customHeight="1" x14ac:dyDescent="0.35">
      <c r="C912" s="12"/>
    </row>
    <row r="913" spans="3:3" ht="14.25" customHeight="1" x14ac:dyDescent="0.35">
      <c r="C913" s="12"/>
    </row>
    <row r="914" spans="3:3" ht="14.25" customHeight="1" x14ac:dyDescent="0.35">
      <c r="C914" s="12"/>
    </row>
    <row r="915" spans="3:3" ht="14.25" customHeight="1" x14ac:dyDescent="0.35">
      <c r="C915" s="12"/>
    </row>
    <row r="916" spans="3:3" ht="14.25" customHeight="1" x14ac:dyDescent="0.35">
      <c r="C916" s="12"/>
    </row>
    <row r="917" spans="3:3" ht="14.25" customHeight="1" x14ac:dyDescent="0.35">
      <c r="C917" s="12"/>
    </row>
    <row r="918" spans="3:3" ht="14.25" customHeight="1" x14ac:dyDescent="0.35">
      <c r="C918" s="12"/>
    </row>
    <row r="919" spans="3:3" ht="14.25" customHeight="1" x14ac:dyDescent="0.35">
      <c r="C919" s="12"/>
    </row>
    <row r="920" spans="3:3" ht="14.25" customHeight="1" x14ac:dyDescent="0.35">
      <c r="C920" s="12"/>
    </row>
    <row r="921" spans="3:3" ht="14.25" customHeight="1" x14ac:dyDescent="0.35">
      <c r="C921" s="12"/>
    </row>
    <row r="922" spans="3:3" ht="14.25" customHeight="1" x14ac:dyDescent="0.35">
      <c r="C922" s="12"/>
    </row>
    <row r="923" spans="3:3" ht="14.25" customHeight="1" x14ac:dyDescent="0.35">
      <c r="C923" s="12"/>
    </row>
    <row r="924" spans="3:3" ht="14.25" customHeight="1" x14ac:dyDescent="0.35">
      <c r="C924" s="12"/>
    </row>
    <row r="925" spans="3:3" ht="14.25" customHeight="1" x14ac:dyDescent="0.35">
      <c r="C925" s="12"/>
    </row>
    <row r="926" spans="3:3" ht="14.25" customHeight="1" x14ac:dyDescent="0.35">
      <c r="C926" s="12"/>
    </row>
    <row r="927" spans="3:3" ht="14.25" customHeight="1" x14ac:dyDescent="0.35">
      <c r="C927" s="12"/>
    </row>
    <row r="928" spans="3:3" ht="14.25" customHeight="1" x14ac:dyDescent="0.35">
      <c r="C928" s="12"/>
    </row>
    <row r="929" spans="3:3" ht="14.25" customHeight="1" x14ac:dyDescent="0.35">
      <c r="C929" s="12"/>
    </row>
    <row r="930" spans="3:3" ht="14.25" customHeight="1" x14ac:dyDescent="0.35">
      <c r="C930" s="12"/>
    </row>
    <row r="931" spans="3:3" ht="14.25" customHeight="1" x14ac:dyDescent="0.35">
      <c r="C931" s="12"/>
    </row>
    <row r="932" spans="3:3" ht="14.25" customHeight="1" x14ac:dyDescent="0.35">
      <c r="C932" s="12"/>
    </row>
    <row r="933" spans="3:3" ht="14.25" customHeight="1" x14ac:dyDescent="0.35">
      <c r="C933" s="12"/>
    </row>
    <row r="934" spans="3:3" ht="14.25" customHeight="1" x14ac:dyDescent="0.35">
      <c r="C934" s="12"/>
    </row>
    <row r="935" spans="3:3" ht="14.25" customHeight="1" x14ac:dyDescent="0.35">
      <c r="C935" s="12"/>
    </row>
    <row r="936" spans="3:3" ht="14.25" customHeight="1" x14ac:dyDescent="0.35">
      <c r="C936" s="12"/>
    </row>
    <row r="937" spans="3:3" ht="14.25" customHeight="1" x14ac:dyDescent="0.35">
      <c r="C937" s="12"/>
    </row>
    <row r="938" spans="3:3" ht="14.25" customHeight="1" x14ac:dyDescent="0.35">
      <c r="C938" s="12"/>
    </row>
    <row r="939" spans="3:3" ht="14.25" customHeight="1" x14ac:dyDescent="0.35">
      <c r="C939" s="12"/>
    </row>
    <row r="940" spans="3:3" ht="14.25" customHeight="1" x14ac:dyDescent="0.35">
      <c r="C940" s="12"/>
    </row>
    <row r="941" spans="3:3" ht="14.25" customHeight="1" x14ac:dyDescent="0.35">
      <c r="C941" s="12"/>
    </row>
    <row r="942" spans="3:3" ht="14.25" customHeight="1" x14ac:dyDescent="0.35">
      <c r="C942" s="12"/>
    </row>
    <row r="943" spans="3:3" ht="14.25" customHeight="1" x14ac:dyDescent="0.35">
      <c r="C943" s="12"/>
    </row>
    <row r="944" spans="3:3" ht="14.25" customHeight="1" x14ac:dyDescent="0.35">
      <c r="C944" s="12"/>
    </row>
    <row r="945" spans="3:3" ht="14.25" customHeight="1" x14ac:dyDescent="0.35">
      <c r="C945" s="12"/>
    </row>
    <row r="946" spans="3:3" ht="14.25" customHeight="1" x14ac:dyDescent="0.35">
      <c r="C946" s="12"/>
    </row>
    <row r="947" spans="3:3" ht="14.25" customHeight="1" x14ac:dyDescent="0.35">
      <c r="C947" s="12"/>
    </row>
    <row r="948" spans="3:3" ht="14.25" customHeight="1" x14ac:dyDescent="0.35">
      <c r="C948" s="12"/>
    </row>
    <row r="949" spans="3:3" ht="14.25" customHeight="1" x14ac:dyDescent="0.35">
      <c r="C949" s="12"/>
    </row>
    <row r="950" spans="3:3" ht="14.25" customHeight="1" x14ac:dyDescent="0.35">
      <c r="C950" s="12"/>
    </row>
    <row r="951" spans="3:3" ht="14.25" customHeight="1" x14ac:dyDescent="0.35">
      <c r="C951" s="12"/>
    </row>
    <row r="952" spans="3:3" ht="14.25" customHeight="1" x14ac:dyDescent="0.35">
      <c r="C952" s="12"/>
    </row>
    <row r="953" spans="3:3" ht="14.25" customHeight="1" x14ac:dyDescent="0.35">
      <c r="C953" s="12"/>
    </row>
    <row r="954" spans="3:3" ht="14.25" customHeight="1" x14ac:dyDescent="0.35">
      <c r="C954" s="12"/>
    </row>
    <row r="955" spans="3:3" ht="14.25" customHeight="1" x14ac:dyDescent="0.35">
      <c r="C955" s="12"/>
    </row>
    <row r="956" spans="3:3" ht="14.25" customHeight="1" x14ac:dyDescent="0.35">
      <c r="C956" s="12"/>
    </row>
    <row r="957" spans="3:3" ht="14.25" customHeight="1" x14ac:dyDescent="0.35">
      <c r="C957" s="12"/>
    </row>
    <row r="958" spans="3:3" ht="14.25" customHeight="1" x14ac:dyDescent="0.35">
      <c r="C958" s="12"/>
    </row>
    <row r="959" spans="3:3" ht="14.25" customHeight="1" x14ac:dyDescent="0.35">
      <c r="C959" s="12"/>
    </row>
    <row r="960" spans="3:3" ht="14.25" customHeight="1" x14ac:dyDescent="0.35">
      <c r="C960" s="12"/>
    </row>
    <row r="961" spans="3:3" ht="14.25" customHeight="1" x14ac:dyDescent="0.35">
      <c r="C961" s="12"/>
    </row>
    <row r="962" spans="3:3" ht="14.25" customHeight="1" x14ac:dyDescent="0.35">
      <c r="C962" s="12"/>
    </row>
    <row r="963" spans="3:3" ht="14.25" customHeight="1" x14ac:dyDescent="0.35">
      <c r="C963" s="12"/>
    </row>
    <row r="964" spans="3:3" ht="14.25" customHeight="1" x14ac:dyDescent="0.35">
      <c r="C964" s="12"/>
    </row>
    <row r="965" spans="3:3" ht="14.25" customHeight="1" x14ac:dyDescent="0.35">
      <c r="C965" s="12"/>
    </row>
    <row r="966" spans="3:3" ht="14.25" customHeight="1" x14ac:dyDescent="0.35">
      <c r="C966" s="12"/>
    </row>
    <row r="967" spans="3:3" ht="14.25" customHeight="1" x14ac:dyDescent="0.35">
      <c r="C967" s="12"/>
    </row>
    <row r="968" spans="3:3" ht="14.25" customHeight="1" x14ac:dyDescent="0.35">
      <c r="C968" s="12"/>
    </row>
    <row r="969" spans="3:3" ht="14.25" customHeight="1" x14ac:dyDescent="0.35">
      <c r="C969" s="12"/>
    </row>
    <row r="970" spans="3:3" ht="14.25" customHeight="1" x14ac:dyDescent="0.35">
      <c r="C970" s="12"/>
    </row>
    <row r="971" spans="3:3" ht="14.25" customHeight="1" x14ac:dyDescent="0.35">
      <c r="C971" s="12"/>
    </row>
    <row r="972" spans="3:3" ht="14.25" customHeight="1" x14ac:dyDescent="0.35">
      <c r="C972" s="12"/>
    </row>
    <row r="973" spans="3:3" ht="14.25" customHeight="1" x14ac:dyDescent="0.35">
      <c r="C973" s="12"/>
    </row>
    <row r="974" spans="3:3" ht="14.25" customHeight="1" x14ac:dyDescent="0.35">
      <c r="C974" s="12"/>
    </row>
    <row r="975" spans="3:3" ht="14.25" customHeight="1" x14ac:dyDescent="0.35">
      <c r="C975" s="12"/>
    </row>
    <row r="976" spans="3:3" ht="14.25" customHeight="1" x14ac:dyDescent="0.35">
      <c r="C976" s="12"/>
    </row>
    <row r="977" spans="3:3" ht="14.25" customHeight="1" x14ac:dyDescent="0.35">
      <c r="C977" s="12"/>
    </row>
    <row r="978" spans="3:3" ht="14.25" customHeight="1" x14ac:dyDescent="0.35">
      <c r="C978" s="12"/>
    </row>
    <row r="979" spans="3:3" ht="14.25" customHeight="1" x14ac:dyDescent="0.35">
      <c r="C979" s="12"/>
    </row>
    <row r="980" spans="3:3" ht="14.25" customHeight="1" x14ac:dyDescent="0.35">
      <c r="C980" s="12"/>
    </row>
    <row r="981" spans="3:3" ht="14.25" customHeight="1" x14ac:dyDescent="0.35">
      <c r="C981" s="12"/>
    </row>
    <row r="982" spans="3:3" ht="14.25" customHeight="1" x14ac:dyDescent="0.35">
      <c r="C982" s="12"/>
    </row>
    <row r="983" spans="3:3" ht="14.25" customHeight="1" x14ac:dyDescent="0.35">
      <c r="C983" s="12"/>
    </row>
    <row r="984" spans="3:3" ht="14.25" customHeight="1" x14ac:dyDescent="0.35">
      <c r="C984" s="12"/>
    </row>
    <row r="985" spans="3:3" ht="14.25" customHeight="1" x14ac:dyDescent="0.35">
      <c r="C985" s="12"/>
    </row>
    <row r="986" spans="3:3" ht="14.25" customHeight="1" x14ac:dyDescent="0.35">
      <c r="C986" s="12"/>
    </row>
    <row r="987" spans="3:3" ht="14.25" customHeight="1" x14ac:dyDescent="0.35">
      <c r="C987" s="12"/>
    </row>
    <row r="988" spans="3:3" ht="14.25" customHeight="1" x14ac:dyDescent="0.35">
      <c r="C988" s="12"/>
    </row>
    <row r="989" spans="3:3" ht="14.25" customHeight="1" x14ac:dyDescent="0.35">
      <c r="C989" s="12"/>
    </row>
    <row r="990" spans="3:3" ht="14.25" customHeight="1" x14ac:dyDescent="0.35">
      <c r="C990" s="12"/>
    </row>
    <row r="991" spans="3:3" ht="14.25" customHeight="1" x14ac:dyDescent="0.35">
      <c r="C991" s="12"/>
    </row>
    <row r="992" spans="3:3" ht="14.25" customHeight="1" x14ac:dyDescent="0.35">
      <c r="C992" s="12"/>
    </row>
    <row r="993" spans="3:3" ht="14.25" customHeight="1" x14ac:dyDescent="0.35">
      <c r="C993" s="12"/>
    </row>
    <row r="994" spans="3:3" ht="14.25" customHeight="1" x14ac:dyDescent="0.35">
      <c r="C994" s="12"/>
    </row>
    <row r="995" spans="3:3" ht="14.25" customHeight="1" x14ac:dyDescent="0.35">
      <c r="C995" s="12"/>
    </row>
    <row r="996" spans="3:3" ht="14.25" customHeight="1" x14ac:dyDescent="0.35">
      <c r="C996" s="12"/>
    </row>
    <row r="997" spans="3:3" ht="14.25" customHeight="1" x14ac:dyDescent="0.35">
      <c r="C997" s="12"/>
    </row>
    <row r="998" spans="3:3" ht="14.25" customHeight="1" x14ac:dyDescent="0.35">
      <c r="C998" s="12"/>
    </row>
    <row r="999" spans="3:3" ht="14.25" customHeight="1" x14ac:dyDescent="0.35">
      <c r="C999" s="12"/>
    </row>
    <row r="1000" spans="3:3" ht="14.25" customHeight="1" x14ac:dyDescent="0.35">
      <c r="C1000" s="12"/>
    </row>
  </sheetData>
  <mergeCells count="17">
    <mergeCell ref="F3:F4"/>
    <mergeCell ref="G3:G4"/>
    <mergeCell ref="P3:P4"/>
    <mergeCell ref="Q3:Q4"/>
    <mergeCell ref="S3:S4"/>
    <mergeCell ref="H3:H4"/>
    <mergeCell ref="I3:I4"/>
    <mergeCell ref="J3:J4"/>
    <mergeCell ref="K3:K4"/>
    <mergeCell ref="L3:L4"/>
    <mergeCell ref="M3:M4"/>
    <mergeCell ref="O3:O4"/>
    <mergeCell ref="A3:A4"/>
    <mergeCell ref="B3:B4"/>
    <mergeCell ref="C3:C4"/>
    <mergeCell ref="D3:D4"/>
    <mergeCell ref="E3:E4"/>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000"/>
  <sheetViews>
    <sheetView workbookViewId="0"/>
  </sheetViews>
  <sheetFormatPr defaultColWidth="12.6328125" defaultRowHeight="15" customHeight="1" x14ac:dyDescent="0.35"/>
  <cols>
    <col min="1" max="1" width="4.36328125" customWidth="1"/>
    <col min="2" max="2" width="13.26953125" customWidth="1"/>
    <col min="3" max="3" width="19.90625" customWidth="1"/>
    <col min="4" max="4" width="12.453125" customWidth="1"/>
    <col min="5" max="8" width="8.6328125" customWidth="1"/>
    <col min="9" max="9" width="15.08984375" customWidth="1"/>
    <col min="10" max="26" width="8.6328125" customWidth="1"/>
  </cols>
  <sheetData>
    <row r="1" spans="1:19" ht="14.25" customHeight="1" x14ac:dyDescent="0.4">
      <c r="A1" s="18" t="s">
        <v>409</v>
      </c>
      <c r="C1" s="12"/>
    </row>
    <row r="2" spans="1:19" ht="14.25" customHeight="1" x14ac:dyDescent="0.35">
      <c r="C2" s="12"/>
    </row>
    <row r="3" spans="1:19" ht="14.25" customHeight="1" x14ac:dyDescent="0.35">
      <c r="A3" s="36" t="s">
        <v>18</v>
      </c>
      <c r="B3" s="36" t="s">
        <v>19</v>
      </c>
      <c r="C3" s="37" t="s">
        <v>20</v>
      </c>
      <c r="D3" s="36" t="s">
        <v>21</v>
      </c>
      <c r="E3" s="36" t="s">
        <v>22</v>
      </c>
      <c r="F3" s="36" t="s">
        <v>23</v>
      </c>
      <c r="G3" s="36" t="s">
        <v>24</v>
      </c>
      <c r="H3" s="36" t="s">
        <v>25</v>
      </c>
      <c r="I3" s="36" t="s">
        <v>26</v>
      </c>
      <c r="J3" s="36" t="s">
        <v>27</v>
      </c>
      <c r="K3" s="36" t="s">
        <v>28</v>
      </c>
      <c r="L3" s="36" t="s">
        <v>29</v>
      </c>
      <c r="M3" s="36" t="s">
        <v>30</v>
      </c>
      <c r="N3" s="19" t="s">
        <v>31</v>
      </c>
      <c r="O3" s="36" t="s">
        <v>32</v>
      </c>
      <c r="P3" s="36" t="s">
        <v>33</v>
      </c>
      <c r="Q3" s="36" t="s">
        <v>34</v>
      </c>
      <c r="R3" s="19" t="s">
        <v>35</v>
      </c>
      <c r="S3" s="36" t="s">
        <v>36</v>
      </c>
    </row>
    <row r="4" spans="1:19" ht="14.25" customHeight="1" x14ac:dyDescent="0.35">
      <c r="A4" s="34"/>
      <c r="B4" s="34"/>
      <c r="C4" s="34"/>
      <c r="D4" s="34"/>
      <c r="E4" s="34"/>
      <c r="F4" s="34"/>
      <c r="G4" s="34"/>
      <c r="H4" s="34"/>
      <c r="I4" s="34"/>
      <c r="J4" s="34"/>
      <c r="K4" s="34"/>
      <c r="L4" s="34"/>
      <c r="M4" s="34"/>
      <c r="N4" s="19" t="s">
        <v>37</v>
      </c>
      <c r="O4" s="34"/>
      <c r="P4" s="34"/>
      <c r="Q4" s="34"/>
      <c r="R4" s="19" t="s">
        <v>38</v>
      </c>
      <c r="S4" s="34"/>
    </row>
    <row r="5" spans="1:19" ht="14.25" customHeight="1" x14ac:dyDescent="0.35">
      <c r="A5" s="20">
        <v>1</v>
      </c>
      <c r="B5" s="20" t="s">
        <v>410</v>
      </c>
      <c r="C5" s="21">
        <v>3.00925E+17</v>
      </c>
      <c r="D5" s="20" t="s">
        <v>411</v>
      </c>
      <c r="E5" s="20" t="s">
        <v>103</v>
      </c>
      <c r="F5" s="20" t="s">
        <v>412</v>
      </c>
      <c r="G5" s="20" t="s">
        <v>42</v>
      </c>
      <c r="H5" s="20" t="s">
        <v>43</v>
      </c>
      <c r="I5" s="20" t="s">
        <v>44</v>
      </c>
      <c r="J5" s="20" t="s">
        <v>413</v>
      </c>
      <c r="K5" s="20">
        <v>14120</v>
      </c>
      <c r="L5" s="20" t="s">
        <v>414</v>
      </c>
      <c r="M5" s="20" t="s">
        <v>415</v>
      </c>
      <c r="N5" s="20" t="s">
        <v>205</v>
      </c>
      <c r="O5" s="20" t="s">
        <v>49</v>
      </c>
      <c r="P5" s="20">
        <v>1</v>
      </c>
      <c r="Q5" s="20" t="s">
        <v>206</v>
      </c>
      <c r="R5" s="20" t="s">
        <v>173</v>
      </c>
      <c r="S5" s="20">
        <v>1</v>
      </c>
    </row>
    <row r="6" spans="1:19" ht="14.25" customHeight="1" x14ac:dyDescent="0.35">
      <c r="A6" s="20">
        <v>2</v>
      </c>
      <c r="B6" s="20" t="s">
        <v>416</v>
      </c>
      <c r="C6" s="21">
        <v>3.00925E+17</v>
      </c>
      <c r="D6" s="20" t="s">
        <v>417</v>
      </c>
      <c r="E6" s="20" t="s">
        <v>103</v>
      </c>
      <c r="F6" s="20" t="s">
        <v>412</v>
      </c>
      <c r="G6" s="20" t="s">
        <v>42</v>
      </c>
      <c r="H6" s="20" t="s">
        <v>43</v>
      </c>
      <c r="I6" s="20" t="s">
        <v>44</v>
      </c>
      <c r="J6" s="20" t="s">
        <v>418</v>
      </c>
      <c r="K6" s="20">
        <v>45407</v>
      </c>
      <c r="L6" s="20" t="s">
        <v>120</v>
      </c>
      <c r="M6" s="20" t="s">
        <v>103</v>
      </c>
      <c r="N6" s="20" t="s">
        <v>98</v>
      </c>
      <c r="O6" s="20" t="s">
        <v>49</v>
      </c>
      <c r="P6" s="20" t="s">
        <v>59</v>
      </c>
      <c r="Q6" s="20" t="s">
        <v>122</v>
      </c>
      <c r="R6" s="20" t="s">
        <v>108</v>
      </c>
      <c r="S6" s="20">
        <v>3</v>
      </c>
    </row>
    <row r="7" spans="1:19" ht="14.25" customHeight="1" x14ac:dyDescent="0.35">
      <c r="A7" s="20">
        <v>3</v>
      </c>
      <c r="B7" s="20" t="s">
        <v>419</v>
      </c>
      <c r="C7" s="21">
        <v>3.00925E+17</v>
      </c>
      <c r="D7" s="20" t="s">
        <v>420</v>
      </c>
      <c r="E7" s="20" t="s">
        <v>103</v>
      </c>
      <c r="F7" s="20" t="s">
        <v>412</v>
      </c>
      <c r="G7" s="20" t="s">
        <v>42</v>
      </c>
      <c r="H7" s="20" t="s">
        <v>43</v>
      </c>
      <c r="I7" s="20" t="s">
        <v>44</v>
      </c>
      <c r="J7" s="20" t="s">
        <v>413</v>
      </c>
      <c r="K7" s="20">
        <v>14120</v>
      </c>
      <c r="L7" s="20" t="s">
        <v>414</v>
      </c>
      <c r="M7" s="20" t="s">
        <v>415</v>
      </c>
      <c r="N7" s="20" t="s">
        <v>205</v>
      </c>
      <c r="O7" s="20" t="s">
        <v>49</v>
      </c>
      <c r="P7" s="20">
        <v>10</v>
      </c>
      <c r="Q7" s="20" t="s">
        <v>206</v>
      </c>
      <c r="R7" s="20" t="s">
        <v>173</v>
      </c>
      <c r="S7" s="20">
        <v>1</v>
      </c>
    </row>
    <row r="8" spans="1:19" ht="14.25" customHeight="1" x14ac:dyDescent="0.35">
      <c r="A8" s="20">
        <v>4</v>
      </c>
      <c r="B8" s="20" t="s">
        <v>421</v>
      </c>
      <c r="C8" s="21">
        <v>3.00925E+17</v>
      </c>
      <c r="D8" s="20" t="s">
        <v>422</v>
      </c>
      <c r="E8" s="20" t="s">
        <v>103</v>
      </c>
      <c r="F8" s="20" t="s">
        <v>412</v>
      </c>
      <c r="G8" s="20" t="s">
        <v>42</v>
      </c>
      <c r="H8" s="20" t="s">
        <v>43</v>
      </c>
      <c r="I8" s="20" t="s">
        <v>44</v>
      </c>
      <c r="J8" s="20" t="s">
        <v>423</v>
      </c>
      <c r="K8" s="20">
        <v>14120</v>
      </c>
      <c r="L8" s="20" t="s">
        <v>414</v>
      </c>
      <c r="M8" s="20" t="s">
        <v>424</v>
      </c>
      <c r="N8" s="20" t="s">
        <v>205</v>
      </c>
      <c r="O8" s="20" t="s">
        <v>49</v>
      </c>
      <c r="P8" s="20">
        <v>1</v>
      </c>
      <c r="Q8" s="20" t="s">
        <v>206</v>
      </c>
      <c r="R8" s="20" t="s">
        <v>425</v>
      </c>
      <c r="S8" s="20">
        <v>1</v>
      </c>
    </row>
    <row r="9" spans="1:19" ht="14.25" customHeight="1" x14ac:dyDescent="0.35">
      <c r="A9" s="20">
        <v>5</v>
      </c>
      <c r="B9" s="20" t="s">
        <v>426</v>
      </c>
      <c r="C9" s="21">
        <v>3.00925E+17</v>
      </c>
      <c r="D9" s="20" t="s">
        <v>427</v>
      </c>
      <c r="E9" s="20" t="s">
        <v>103</v>
      </c>
      <c r="F9" s="20" t="s">
        <v>412</v>
      </c>
      <c r="G9" s="20" t="s">
        <v>42</v>
      </c>
      <c r="H9" s="20" t="s">
        <v>43</v>
      </c>
      <c r="I9" s="20" t="s">
        <v>44</v>
      </c>
      <c r="J9" s="20" t="s">
        <v>428</v>
      </c>
      <c r="K9" s="20">
        <v>14120</v>
      </c>
      <c r="L9" s="20" t="s">
        <v>414</v>
      </c>
      <c r="M9" s="20" t="s">
        <v>424</v>
      </c>
      <c r="N9" s="20" t="s">
        <v>205</v>
      </c>
      <c r="O9" s="20" t="s">
        <v>49</v>
      </c>
      <c r="P9" s="20">
        <v>1</v>
      </c>
      <c r="Q9" s="20" t="s">
        <v>206</v>
      </c>
      <c r="R9" s="20" t="s">
        <v>429</v>
      </c>
      <c r="S9" s="20">
        <v>1</v>
      </c>
    </row>
    <row r="10" spans="1:19" ht="14.25" customHeight="1" x14ac:dyDescent="0.35">
      <c r="A10" s="20">
        <v>6</v>
      </c>
      <c r="B10" s="20" t="s">
        <v>430</v>
      </c>
      <c r="C10" s="21">
        <v>3.00925E+17</v>
      </c>
      <c r="D10" s="20" t="s">
        <v>431</v>
      </c>
      <c r="E10" s="20" t="s">
        <v>103</v>
      </c>
      <c r="F10" s="20" t="s">
        <v>412</v>
      </c>
      <c r="G10" s="20" t="s">
        <v>42</v>
      </c>
      <c r="H10" s="20" t="s">
        <v>43</v>
      </c>
      <c r="I10" s="20" t="s">
        <v>44</v>
      </c>
      <c r="J10" s="20" t="s">
        <v>432</v>
      </c>
      <c r="K10" s="20">
        <v>45201</v>
      </c>
      <c r="L10" s="20" t="s">
        <v>198</v>
      </c>
      <c r="M10" s="20" t="s">
        <v>103</v>
      </c>
      <c r="N10" s="20" t="s">
        <v>98</v>
      </c>
      <c r="O10" s="20" t="s">
        <v>49</v>
      </c>
      <c r="P10" s="20" t="s">
        <v>385</v>
      </c>
      <c r="Q10" s="20" t="s">
        <v>122</v>
      </c>
      <c r="R10" s="20" t="s">
        <v>59</v>
      </c>
      <c r="S10" s="20">
        <v>2</v>
      </c>
    </row>
    <row r="11" spans="1:19" ht="14.25" customHeight="1" x14ac:dyDescent="0.35">
      <c r="A11" s="20">
        <v>7</v>
      </c>
      <c r="B11" s="20" t="s">
        <v>433</v>
      </c>
      <c r="C11" s="21">
        <v>3.00925E+17</v>
      </c>
      <c r="D11" s="20" t="s">
        <v>434</v>
      </c>
      <c r="E11" s="20" t="s">
        <v>103</v>
      </c>
      <c r="F11" s="20" t="s">
        <v>412</v>
      </c>
      <c r="G11" s="20" t="s">
        <v>42</v>
      </c>
      <c r="H11" s="20" t="s">
        <v>43</v>
      </c>
      <c r="I11" s="20" t="s">
        <v>44</v>
      </c>
      <c r="J11" s="20" t="s">
        <v>435</v>
      </c>
      <c r="K11" s="20">
        <v>95120</v>
      </c>
      <c r="L11" s="20" t="s">
        <v>436</v>
      </c>
      <c r="M11" s="20" t="s">
        <v>437</v>
      </c>
      <c r="N11" s="20" t="s">
        <v>48</v>
      </c>
      <c r="O11" s="20" t="s">
        <v>49</v>
      </c>
      <c r="P11" s="20" t="s">
        <v>59</v>
      </c>
      <c r="Q11" s="20" t="s">
        <v>122</v>
      </c>
      <c r="R11" s="20" t="s">
        <v>108</v>
      </c>
      <c r="S11" s="20">
        <v>2</v>
      </c>
    </row>
    <row r="12" spans="1:19" ht="14.25" customHeight="1" x14ac:dyDescent="0.35">
      <c r="A12" s="20">
        <v>8</v>
      </c>
      <c r="B12" s="20" t="s">
        <v>438</v>
      </c>
      <c r="C12" s="21">
        <v>3.00925E+17</v>
      </c>
      <c r="D12" s="20" t="s">
        <v>431</v>
      </c>
      <c r="E12" s="20" t="s">
        <v>103</v>
      </c>
      <c r="F12" s="20" t="s">
        <v>412</v>
      </c>
      <c r="G12" s="20" t="s">
        <v>42</v>
      </c>
      <c r="H12" s="20" t="s">
        <v>43</v>
      </c>
      <c r="I12" s="20" t="s">
        <v>44</v>
      </c>
      <c r="J12" s="20" t="s">
        <v>439</v>
      </c>
      <c r="K12" s="20">
        <v>11052</v>
      </c>
      <c r="L12" s="20" t="s">
        <v>203</v>
      </c>
      <c r="M12" s="20" t="s">
        <v>440</v>
      </c>
      <c r="N12" s="20" t="s">
        <v>205</v>
      </c>
      <c r="O12" s="20" t="s">
        <v>49</v>
      </c>
      <c r="P12" s="20">
        <v>25</v>
      </c>
      <c r="Q12" s="20" t="s">
        <v>206</v>
      </c>
      <c r="R12" s="20" t="s">
        <v>59</v>
      </c>
      <c r="S12" s="20">
        <v>2</v>
      </c>
    </row>
    <row r="13" spans="1:19" ht="14.25" customHeight="1" x14ac:dyDescent="0.35">
      <c r="A13" s="20">
        <v>9</v>
      </c>
      <c r="B13" s="20" t="s">
        <v>441</v>
      </c>
      <c r="C13" s="21">
        <v>3.00925E+17</v>
      </c>
      <c r="D13" s="20" t="s">
        <v>442</v>
      </c>
      <c r="E13" s="20" t="s">
        <v>103</v>
      </c>
      <c r="F13" s="20" t="s">
        <v>412</v>
      </c>
      <c r="G13" s="20" t="s">
        <v>42</v>
      </c>
      <c r="H13" s="20" t="s">
        <v>43</v>
      </c>
      <c r="I13" s="20" t="s">
        <v>44</v>
      </c>
      <c r="J13" s="20" t="s">
        <v>443</v>
      </c>
      <c r="K13" s="20">
        <v>14111</v>
      </c>
      <c r="L13" s="20" t="s">
        <v>306</v>
      </c>
      <c r="M13" s="20" t="s">
        <v>444</v>
      </c>
      <c r="N13" s="20" t="s">
        <v>205</v>
      </c>
      <c r="O13" s="20" t="s">
        <v>49</v>
      </c>
      <c r="P13" s="20">
        <v>100</v>
      </c>
      <c r="Q13" s="20" t="s">
        <v>107</v>
      </c>
      <c r="R13" s="20" t="s">
        <v>385</v>
      </c>
      <c r="S13" s="20">
        <v>1</v>
      </c>
    </row>
    <row r="14" spans="1:19" ht="14.25" customHeight="1" x14ac:dyDescent="0.35">
      <c r="A14" s="20">
        <v>10</v>
      </c>
      <c r="B14" s="20" t="s">
        <v>445</v>
      </c>
      <c r="C14" s="21">
        <v>2.90925E+17</v>
      </c>
      <c r="D14" s="20" t="s">
        <v>446</v>
      </c>
      <c r="E14" s="20" t="s">
        <v>103</v>
      </c>
      <c r="F14" s="20" t="s">
        <v>412</v>
      </c>
      <c r="G14" s="20" t="s">
        <v>42</v>
      </c>
      <c r="H14" s="20" t="s">
        <v>43</v>
      </c>
      <c r="I14" s="20" t="s">
        <v>44</v>
      </c>
      <c r="J14" s="20" t="s">
        <v>447</v>
      </c>
      <c r="K14" s="20">
        <v>10794</v>
      </c>
      <c r="L14" s="20" t="s">
        <v>65</v>
      </c>
      <c r="M14" s="20" t="s">
        <v>66</v>
      </c>
      <c r="N14" s="20" t="s">
        <v>48</v>
      </c>
      <c r="O14" s="20" t="s">
        <v>49</v>
      </c>
      <c r="P14" s="20">
        <v>50</v>
      </c>
      <c r="Q14" s="20" t="s">
        <v>50</v>
      </c>
      <c r="R14" s="20" t="s">
        <v>385</v>
      </c>
      <c r="S14" s="20">
        <v>5</v>
      </c>
    </row>
    <row r="15" spans="1:19" ht="14.25" customHeight="1" x14ac:dyDescent="0.35">
      <c r="A15" s="20">
        <v>11</v>
      </c>
      <c r="B15" s="20" t="s">
        <v>448</v>
      </c>
      <c r="C15" s="21">
        <v>2.90925E+17</v>
      </c>
      <c r="D15" s="20" t="s">
        <v>449</v>
      </c>
      <c r="E15" s="20" t="s">
        <v>450</v>
      </c>
      <c r="F15" s="20" t="s">
        <v>412</v>
      </c>
      <c r="G15" s="20" t="s">
        <v>42</v>
      </c>
      <c r="H15" s="20" t="s">
        <v>43</v>
      </c>
      <c r="I15" s="20" t="s">
        <v>44</v>
      </c>
      <c r="J15" s="20" t="s">
        <v>451</v>
      </c>
      <c r="K15" s="20">
        <v>10794</v>
      </c>
      <c r="L15" s="20" t="s">
        <v>65</v>
      </c>
      <c r="M15" s="20" t="s">
        <v>452</v>
      </c>
      <c r="N15" s="20" t="s">
        <v>48</v>
      </c>
      <c r="O15" s="20" t="s">
        <v>49</v>
      </c>
      <c r="P15" s="20">
        <v>15</v>
      </c>
      <c r="Q15" s="20" t="s">
        <v>206</v>
      </c>
      <c r="R15" s="20" t="s">
        <v>123</v>
      </c>
      <c r="S15" s="20">
        <v>3</v>
      </c>
    </row>
    <row r="16" spans="1:19" ht="14.25" customHeight="1" x14ac:dyDescent="0.35">
      <c r="A16" s="20">
        <v>12</v>
      </c>
      <c r="B16" s="20" t="s">
        <v>453</v>
      </c>
      <c r="C16" s="21">
        <v>1.91022E+17</v>
      </c>
      <c r="D16" s="20" t="s">
        <v>454</v>
      </c>
      <c r="E16" s="20" t="s">
        <v>455</v>
      </c>
      <c r="F16" s="20" t="s">
        <v>412</v>
      </c>
      <c r="G16" s="20" t="s">
        <v>42</v>
      </c>
      <c r="H16" s="20" t="s">
        <v>43</v>
      </c>
      <c r="I16" s="20" t="s">
        <v>44</v>
      </c>
      <c r="J16" s="20" t="s">
        <v>456</v>
      </c>
      <c r="K16" s="20">
        <v>10710</v>
      </c>
      <c r="L16" s="20" t="s">
        <v>136</v>
      </c>
      <c r="M16" s="20" t="s">
        <v>457</v>
      </c>
      <c r="N16" s="20" t="s">
        <v>48</v>
      </c>
      <c r="O16" s="20" t="s">
        <v>49</v>
      </c>
      <c r="P16" s="20">
        <v>20</v>
      </c>
      <c r="Q16" s="20" t="s">
        <v>50</v>
      </c>
      <c r="R16" s="20" t="s">
        <v>100</v>
      </c>
      <c r="S16" s="20">
        <v>2</v>
      </c>
    </row>
    <row r="17" spans="1:19" ht="14.25" customHeight="1" x14ac:dyDescent="0.35">
      <c r="A17" s="20">
        <v>13</v>
      </c>
      <c r="B17" s="20" t="s">
        <v>458</v>
      </c>
      <c r="C17" s="21">
        <v>2.90925E+17</v>
      </c>
      <c r="D17" s="20" t="s">
        <v>459</v>
      </c>
      <c r="E17" s="20" t="s">
        <v>103</v>
      </c>
      <c r="F17" s="20" t="s">
        <v>412</v>
      </c>
      <c r="G17" s="20" t="s">
        <v>42</v>
      </c>
      <c r="H17" s="20" t="s">
        <v>43</v>
      </c>
      <c r="I17" s="20" t="s">
        <v>44</v>
      </c>
      <c r="J17" s="20" t="s">
        <v>460</v>
      </c>
      <c r="K17" s="20">
        <v>45201</v>
      </c>
      <c r="L17" s="20" t="s">
        <v>198</v>
      </c>
      <c r="M17" s="20" t="s">
        <v>461</v>
      </c>
      <c r="N17" s="20" t="s">
        <v>98</v>
      </c>
      <c r="O17" s="20" t="s">
        <v>49</v>
      </c>
      <c r="P17" s="20" t="s">
        <v>59</v>
      </c>
      <c r="Q17" s="20" t="s">
        <v>122</v>
      </c>
      <c r="R17" s="20" t="s">
        <v>59</v>
      </c>
      <c r="S17" s="20">
        <v>3</v>
      </c>
    </row>
    <row r="18" spans="1:19" ht="14.25" customHeight="1" x14ac:dyDescent="0.35">
      <c r="A18" s="20">
        <v>14</v>
      </c>
      <c r="B18" s="20" t="s">
        <v>462</v>
      </c>
      <c r="C18" s="21">
        <v>2.80925E+17</v>
      </c>
      <c r="D18" s="20" t="s">
        <v>463</v>
      </c>
      <c r="E18" s="20" t="s">
        <v>103</v>
      </c>
      <c r="F18" s="20" t="s">
        <v>412</v>
      </c>
      <c r="G18" s="20" t="s">
        <v>42</v>
      </c>
      <c r="H18" s="20" t="s">
        <v>43</v>
      </c>
      <c r="I18" s="20" t="s">
        <v>44</v>
      </c>
      <c r="J18" s="20" t="s">
        <v>464</v>
      </c>
      <c r="K18" s="20">
        <v>10391</v>
      </c>
      <c r="L18" s="20" t="s">
        <v>71</v>
      </c>
      <c r="M18" s="20" t="s">
        <v>72</v>
      </c>
      <c r="N18" s="20" t="s">
        <v>48</v>
      </c>
      <c r="O18" s="20" t="s">
        <v>49</v>
      </c>
      <c r="P18" s="20">
        <v>7.2</v>
      </c>
      <c r="Q18" s="20" t="s">
        <v>50</v>
      </c>
      <c r="R18" s="20" t="s">
        <v>212</v>
      </c>
      <c r="S18" s="20">
        <v>2</v>
      </c>
    </row>
    <row r="19" spans="1:19" ht="14.25" customHeight="1" x14ac:dyDescent="0.35">
      <c r="A19" s="20">
        <v>15</v>
      </c>
      <c r="B19" s="20" t="s">
        <v>465</v>
      </c>
      <c r="C19" s="21">
        <v>2.70925E+17</v>
      </c>
      <c r="D19" s="20" t="s">
        <v>466</v>
      </c>
      <c r="E19" s="20" t="s">
        <v>467</v>
      </c>
      <c r="F19" s="20" t="s">
        <v>412</v>
      </c>
      <c r="G19" s="20" t="s">
        <v>42</v>
      </c>
      <c r="H19" s="20" t="s">
        <v>43</v>
      </c>
      <c r="I19" s="20" t="s">
        <v>44</v>
      </c>
      <c r="J19" s="20" t="s">
        <v>413</v>
      </c>
      <c r="K19" s="20">
        <v>11090</v>
      </c>
      <c r="L19" s="20" t="s">
        <v>162</v>
      </c>
      <c r="M19" s="20" t="s">
        <v>468</v>
      </c>
      <c r="N19" s="20" t="s">
        <v>48</v>
      </c>
      <c r="O19" s="20" t="s">
        <v>49</v>
      </c>
      <c r="P19" s="20">
        <v>3</v>
      </c>
      <c r="Q19" s="20" t="s">
        <v>206</v>
      </c>
      <c r="R19" s="20" t="s">
        <v>51</v>
      </c>
      <c r="S19" s="20">
        <v>2</v>
      </c>
    </row>
    <row r="20" spans="1:19" ht="14.25" customHeight="1" x14ac:dyDescent="0.35">
      <c r="A20" s="20">
        <v>16</v>
      </c>
      <c r="B20" s="20" t="s">
        <v>469</v>
      </c>
      <c r="C20" s="21">
        <v>1.30323E+17</v>
      </c>
      <c r="D20" s="20" t="s">
        <v>470</v>
      </c>
      <c r="E20" s="20" t="s">
        <v>471</v>
      </c>
      <c r="F20" s="20" t="s">
        <v>412</v>
      </c>
      <c r="G20" s="20" t="s">
        <v>42</v>
      </c>
      <c r="H20" s="20" t="s">
        <v>43</v>
      </c>
      <c r="I20" s="20" t="s">
        <v>44</v>
      </c>
      <c r="J20" s="20" t="s">
        <v>472</v>
      </c>
      <c r="K20" s="20">
        <v>10779</v>
      </c>
      <c r="L20" s="20" t="s">
        <v>365</v>
      </c>
      <c r="M20" s="20" t="s">
        <v>473</v>
      </c>
      <c r="N20" s="20" t="s">
        <v>48</v>
      </c>
      <c r="O20" s="20" t="s">
        <v>49</v>
      </c>
      <c r="P20" s="20">
        <v>3</v>
      </c>
      <c r="Q20" s="20" t="s">
        <v>107</v>
      </c>
      <c r="R20" s="20">
        <v>500</v>
      </c>
      <c r="S20" s="20">
        <v>1</v>
      </c>
    </row>
    <row r="21" spans="1:19" ht="14.25" customHeight="1" x14ac:dyDescent="0.35">
      <c r="A21" s="20">
        <v>17</v>
      </c>
      <c r="B21" s="20" t="s">
        <v>474</v>
      </c>
      <c r="C21" s="21">
        <v>2.40925E+17</v>
      </c>
      <c r="D21" s="20" t="s">
        <v>475</v>
      </c>
      <c r="E21" s="20" t="s">
        <v>476</v>
      </c>
      <c r="F21" s="20" t="s">
        <v>412</v>
      </c>
      <c r="G21" s="20" t="s">
        <v>42</v>
      </c>
      <c r="H21" s="20" t="s">
        <v>43</v>
      </c>
      <c r="I21" s="20" t="s">
        <v>44</v>
      </c>
      <c r="J21" s="20" t="s">
        <v>477</v>
      </c>
      <c r="K21" s="20">
        <v>45201</v>
      </c>
      <c r="L21" s="20" t="s">
        <v>198</v>
      </c>
      <c r="M21" s="20" t="s">
        <v>103</v>
      </c>
      <c r="N21" s="20" t="s">
        <v>98</v>
      </c>
      <c r="O21" s="20" t="s">
        <v>49</v>
      </c>
      <c r="P21" s="20" t="s">
        <v>173</v>
      </c>
      <c r="Q21" s="20" t="s">
        <v>122</v>
      </c>
      <c r="R21" s="20" t="s">
        <v>173</v>
      </c>
      <c r="S21" s="20">
        <v>1</v>
      </c>
    </row>
    <row r="22" spans="1:19" ht="14.25" customHeight="1" x14ac:dyDescent="0.35">
      <c r="A22" s="20">
        <v>18</v>
      </c>
      <c r="B22" s="20" t="s">
        <v>478</v>
      </c>
      <c r="C22" s="21">
        <v>2.40925E+17</v>
      </c>
      <c r="D22" s="20" t="s">
        <v>479</v>
      </c>
      <c r="E22" s="20" t="s">
        <v>103</v>
      </c>
      <c r="F22" s="20" t="s">
        <v>412</v>
      </c>
      <c r="G22" s="20" t="s">
        <v>42</v>
      </c>
      <c r="H22" s="20" t="s">
        <v>43</v>
      </c>
      <c r="I22" s="20" t="s">
        <v>44</v>
      </c>
      <c r="J22" s="20" t="s">
        <v>480</v>
      </c>
      <c r="K22" s="20">
        <v>28224</v>
      </c>
      <c r="L22" s="20" t="s">
        <v>96</v>
      </c>
      <c r="M22" s="20" t="s">
        <v>481</v>
      </c>
      <c r="N22" s="20" t="s">
        <v>98</v>
      </c>
      <c r="O22" s="20" t="s">
        <v>49</v>
      </c>
      <c r="P22" s="20">
        <v>100</v>
      </c>
      <c r="Q22" s="20" t="s">
        <v>50</v>
      </c>
      <c r="R22" s="20" t="s">
        <v>59</v>
      </c>
      <c r="S22" s="20">
        <v>2</v>
      </c>
    </row>
    <row r="23" spans="1:19" ht="14.25" customHeight="1" x14ac:dyDescent="0.35">
      <c r="A23" s="20">
        <v>19</v>
      </c>
      <c r="B23" s="20" t="s">
        <v>482</v>
      </c>
      <c r="C23" s="21">
        <v>2.30925E+17</v>
      </c>
      <c r="D23" s="20" t="s">
        <v>483</v>
      </c>
      <c r="E23" s="20" t="s">
        <v>103</v>
      </c>
      <c r="F23" s="20" t="s">
        <v>412</v>
      </c>
      <c r="G23" s="20" t="s">
        <v>42</v>
      </c>
      <c r="H23" s="20" t="s">
        <v>43</v>
      </c>
      <c r="I23" s="20" t="s">
        <v>44</v>
      </c>
      <c r="J23" s="20" t="s">
        <v>484</v>
      </c>
      <c r="K23" s="20">
        <v>31001</v>
      </c>
      <c r="L23" s="20" t="s">
        <v>89</v>
      </c>
      <c r="M23" s="20" t="s">
        <v>103</v>
      </c>
      <c r="N23" s="20" t="s">
        <v>48</v>
      </c>
      <c r="O23" s="20" t="s">
        <v>49</v>
      </c>
      <c r="P23" s="20">
        <v>700</v>
      </c>
      <c r="Q23" s="20" t="s">
        <v>91</v>
      </c>
      <c r="R23" s="20" t="s">
        <v>253</v>
      </c>
      <c r="S23" s="20">
        <v>1</v>
      </c>
    </row>
    <row r="24" spans="1:19" ht="14.25" customHeight="1" x14ac:dyDescent="0.35">
      <c r="A24" s="20">
        <v>20</v>
      </c>
      <c r="B24" s="20" t="s">
        <v>485</v>
      </c>
      <c r="C24" s="21">
        <v>4082500000000000</v>
      </c>
      <c r="D24" s="20" t="s">
        <v>486</v>
      </c>
      <c r="E24" s="20" t="s">
        <v>487</v>
      </c>
      <c r="F24" s="20" t="s">
        <v>412</v>
      </c>
      <c r="G24" s="20" t="s">
        <v>42</v>
      </c>
      <c r="H24" s="20" t="s">
        <v>43</v>
      </c>
      <c r="I24" s="20" t="s">
        <v>44</v>
      </c>
      <c r="J24" s="20" t="s">
        <v>488</v>
      </c>
      <c r="K24" s="20">
        <v>11090</v>
      </c>
      <c r="L24" s="20" t="s">
        <v>162</v>
      </c>
      <c r="M24" s="20" t="s">
        <v>489</v>
      </c>
      <c r="N24" s="20" t="s">
        <v>48</v>
      </c>
      <c r="O24" s="20" t="s">
        <v>49</v>
      </c>
      <c r="P24" s="20">
        <v>100</v>
      </c>
      <c r="Q24" s="20" t="s">
        <v>58</v>
      </c>
      <c r="R24" s="20" t="s">
        <v>51</v>
      </c>
      <c r="S24" s="20">
        <v>1</v>
      </c>
    </row>
    <row r="25" spans="1:19" ht="14.25" customHeight="1" x14ac:dyDescent="0.35">
      <c r="A25" s="20">
        <v>21</v>
      </c>
      <c r="B25" s="20" t="s">
        <v>490</v>
      </c>
      <c r="C25" s="21">
        <v>1.80925E+17</v>
      </c>
      <c r="D25" s="20" t="s">
        <v>491</v>
      </c>
      <c r="E25" s="20" t="s">
        <v>103</v>
      </c>
      <c r="F25" s="20" t="s">
        <v>412</v>
      </c>
      <c r="G25" s="20" t="s">
        <v>42</v>
      </c>
      <c r="H25" s="20" t="s">
        <v>43</v>
      </c>
      <c r="I25" s="20" t="s">
        <v>44</v>
      </c>
      <c r="J25" s="20" t="s">
        <v>492</v>
      </c>
      <c r="K25" s="20">
        <v>10794</v>
      </c>
      <c r="L25" s="20" t="s">
        <v>65</v>
      </c>
      <c r="M25" s="20" t="s">
        <v>493</v>
      </c>
      <c r="N25" s="20" t="s">
        <v>48</v>
      </c>
      <c r="O25" s="20" t="s">
        <v>49</v>
      </c>
      <c r="P25" s="20">
        <v>100</v>
      </c>
      <c r="Q25" s="20" t="s">
        <v>50</v>
      </c>
      <c r="R25" s="20" t="s">
        <v>59</v>
      </c>
      <c r="S25" s="20">
        <v>2</v>
      </c>
    </row>
    <row r="26" spans="1:19" ht="14.25" customHeight="1" x14ac:dyDescent="0.35">
      <c r="A26" s="20">
        <v>22</v>
      </c>
      <c r="B26" s="20" t="s">
        <v>494</v>
      </c>
      <c r="C26" s="21">
        <v>1.70925E+17</v>
      </c>
      <c r="D26" s="20" t="s">
        <v>495</v>
      </c>
      <c r="E26" s="20" t="s">
        <v>103</v>
      </c>
      <c r="F26" s="20" t="s">
        <v>412</v>
      </c>
      <c r="G26" s="20" t="s">
        <v>42</v>
      </c>
      <c r="H26" s="20" t="s">
        <v>43</v>
      </c>
      <c r="I26" s="20" t="s">
        <v>44</v>
      </c>
      <c r="J26" s="20" t="s">
        <v>496</v>
      </c>
      <c r="K26" s="20">
        <v>95110</v>
      </c>
      <c r="L26" s="20" t="s">
        <v>497</v>
      </c>
      <c r="M26" s="20" t="s">
        <v>103</v>
      </c>
      <c r="N26" s="20" t="s">
        <v>48</v>
      </c>
      <c r="O26" s="20" t="s">
        <v>49</v>
      </c>
      <c r="P26" s="20" t="s">
        <v>212</v>
      </c>
      <c r="Q26" s="20" t="s">
        <v>122</v>
      </c>
      <c r="R26" s="20" t="s">
        <v>59</v>
      </c>
      <c r="S26" s="20">
        <v>2</v>
      </c>
    </row>
    <row r="27" spans="1:19" ht="14.25" customHeight="1" x14ac:dyDescent="0.35">
      <c r="A27" s="20">
        <v>23</v>
      </c>
      <c r="B27" s="20" t="s">
        <v>498</v>
      </c>
      <c r="C27" s="21">
        <v>1.60925E+17</v>
      </c>
      <c r="D27" s="20" t="s">
        <v>499</v>
      </c>
      <c r="E27" s="20" t="s">
        <v>500</v>
      </c>
      <c r="F27" s="20" t="s">
        <v>412</v>
      </c>
      <c r="G27" s="20" t="s">
        <v>42</v>
      </c>
      <c r="H27" s="20" t="s">
        <v>43</v>
      </c>
      <c r="I27" s="20" t="s">
        <v>44</v>
      </c>
      <c r="J27" s="20" t="s">
        <v>501</v>
      </c>
      <c r="K27" s="20">
        <v>10794</v>
      </c>
      <c r="L27" s="20" t="s">
        <v>65</v>
      </c>
      <c r="M27" s="20" t="s">
        <v>502</v>
      </c>
      <c r="N27" s="20" t="s">
        <v>48</v>
      </c>
      <c r="O27" s="20" t="s">
        <v>49</v>
      </c>
      <c r="P27" s="20">
        <v>600</v>
      </c>
      <c r="Q27" s="20" t="s">
        <v>50</v>
      </c>
      <c r="R27" s="20" t="s">
        <v>385</v>
      </c>
      <c r="S27" s="20">
        <v>1</v>
      </c>
    </row>
    <row r="28" spans="1:19" ht="14.25" customHeight="1" x14ac:dyDescent="0.35">
      <c r="A28" s="20">
        <v>24</v>
      </c>
      <c r="B28" s="20" t="s">
        <v>503</v>
      </c>
      <c r="C28" s="21">
        <v>1.50925E+17</v>
      </c>
      <c r="D28" s="20" t="s">
        <v>504</v>
      </c>
      <c r="E28" s="20" t="s">
        <v>505</v>
      </c>
      <c r="F28" s="20" t="s">
        <v>412</v>
      </c>
      <c r="G28" s="20" t="s">
        <v>42</v>
      </c>
      <c r="H28" s="20" t="s">
        <v>43</v>
      </c>
      <c r="I28" s="20" t="s">
        <v>44</v>
      </c>
      <c r="J28" s="20" t="s">
        <v>506</v>
      </c>
      <c r="K28" s="20">
        <v>10793</v>
      </c>
      <c r="L28" s="20" t="s">
        <v>507</v>
      </c>
      <c r="M28" s="20" t="s">
        <v>493</v>
      </c>
      <c r="N28" s="20" t="s">
        <v>48</v>
      </c>
      <c r="O28" s="20" t="s">
        <v>49</v>
      </c>
      <c r="P28" s="20" t="s">
        <v>51</v>
      </c>
      <c r="Q28" s="20" t="s">
        <v>107</v>
      </c>
      <c r="R28" s="20" t="s">
        <v>51</v>
      </c>
      <c r="S28" s="20">
        <v>5</v>
      </c>
    </row>
    <row r="29" spans="1:19" ht="14.25" customHeight="1" x14ac:dyDescent="0.35">
      <c r="A29" s="20">
        <v>25</v>
      </c>
      <c r="B29" s="20" t="s">
        <v>508</v>
      </c>
      <c r="C29" s="21">
        <v>1009230004297</v>
      </c>
      <c r="D29" s="20" t="s">
        <v>509</v>
      </c>
      <c r="E29" s="20" t="s">
        <v>510</v>
      </c>
      <c r="F29" s="20"/>
      <c r="G29" s="20" t="s">
        <v>42</v>
      </c>
      <c r="H29" s="20" t="s">
        <v>43</v>
      </c>
      <c r="I29" s="20" t="s">
        <v>44</v>
      </c>
      <c r="J29" s="20" t="s">
        <v>511</v>
      </c>
      <c r="K29" s="20">
        <v>10761</v>
      </c>
      <c r="L29" s="20" t="s">
        <v>512</v>
      </c>
      <c r="M29" s="20" t="s">
        <v>513</v>
      </c>
      <c r="N29" s="20" t="s">
        <v>48</v>
      </c>
      <c r="O29" s="20" t="s">
        <v>49</v>
      </c>
      <c r="P29" s="20">
        <v>100</v>
      </c>
      <c r="Q29" s="20" t="s">
        <v>50</v>
      </c>
      <c r="R29" s="20" t="s">
        <v>51</v>
      </c>
      <c r="S29" s="20">
        <v>1</v>
      </c>
    </row>
    <row r="30" spans="1:19" ht="14.25" customHeight="1" x14ac:dyDescent="0.35">
      <c r="A30" s="20">
        <v>26</v>
      </c>
      <c r="B30" s="20" t="s">
        <v>514</v>
      </c>
      <c r="C30" s="21">
        <v>809250036789</v>
      </c>
      <c r="D30" s="20" t="s">
        <v>515</v>
      </c>
      <c r="E30" s="20" t="s">
        <v>516</v>
      </c>
      <c r="F30" s="20"/>
      <c r="G30" s="20" t="s">
        <v>42</v>
      </c>
      <c r="H30" s="20" t="s">
        <v>43</v>
      </c>
      <c r="I30" s="20" t="s">
        <v>44</v>
      </c>
      <c r="J30" s="20" t="s">
        <v>517</v>
      </c>
      <c r="K30" s="20">
        <v>10792</v>
      </c>
      <c r="L30" s="20" t="s">
        <v>359</v>
      </c>
      <c r="M30" s="20" t="s">
        <v>518</v>
      </c>
      <c r="N30" s="20" t="s">
        <v>48</v>
      </c>
      <c r="O30" s="20" t="s">
        <v>49</v>
      </c>
      <c r="P30" s="20">
        <v>3</v>
      </c>
      <c r="Q30" s="20" t="s">
        <v>50</v>
      </c>
      <c r="R30" s="20" t="s">
        <v>100</v>
      </c>
      <c r="S30" s="20">
        <v>2</v>
      </c>
    </row>
    <row r="31" spans="1:19" ht="14.25" customHeight="1" x14ac:dyDescent="0.35">
      <c r="A31" s="20">
        <v>27</v>
      </c>
      <c r="B31" s="20" t="s">
        <v>519</v>
      </c>
      <c r="C31" s="21">
        <v>709250018913</v>
      </c>
      <c r="D31" s="20" t="s">
        <v>520</v>
      </c>
      <c r="E31" s="20" t="s">
        <v>521</v>
      </c>
      <c r="F31" s="20"/>
      <c r="G31" s="20" t="s">
        <v>42</v>
      </c>
      <c r="H31" s="20" t="s">
        <v>43</v>
      </c>
      <c r="I31" s="20" t="s">
        <v>44</v>
      </c>
      <c r="J31" s="20" t="s">
        <v>522</v>
      </c>
      <c r="K31" s="20">
        <v>27404</v>
      </c>
      <c r="L31" s="20" t="s">
        <v>523</v>
      </c>
      <c r="M31" s="20" t="s">
        <v>524</v>
      </c>
      <c r="N31" s="20" t="s">
        <v>98</v>
      </c>
      <c r="O31" s="20" t="s">
        <v>49</v>
      </c>
      <c r="P31" s="20" t="s">
        <v>525</v>
      </c>
      <c r="Q31" s="20" t="s">
        <v>379</v>
      </c>
      <c r="R31" s="20" t="s">
        <v>526</v>
      </c>
      <c r="S31" s="20">
        <v>5</v>
      </c>
    </row>
    <row r="32" spans="1:19" ht="14.25" customHeight="1" x14ac:dyDescent="0.35">
      <c r="A32" s="20">
        <v>28</v>
      </c>
      <c r="B32" s="20" t="s">
        <v>527</v>
      </c>
      <c r="C32" s="21">
        <v>709250018303</v>
      </c>
      <c r="D32" s="20" t="s">
        <v>528</v>
      </c>
      <c r="E32" s="20" t="s">
        <v>529</v>
      </c>
      <c r="F32" s="20"/>
      <c r="G32" s="20" t="s">
        <v>42</v>
      </c>
      <c r="H32" s="20" t="s">
        <v>43</v>
      </c>
      <c r="I32" s="20" t="s">
        <v>44</v>
      </c>
      <c r="J32" s="20" t="s">
        <v>522</v>
      </c>
      <c r="K32" s="20">
        <v>27404</v>
      </c>
      <c r="L32" s="20" t="s">
        <v>523</v>
      </c>
      <c r="M32" s="20" t="s">
        <v>524</v>
      </c>
      <c r="N32" s="20" t="s">
        <v>98</v>
      </c>
      <c r="O32" s="20" t="s">
        <v>49</v>
      </c>
      <c r="P32" s="20" t="s">
        <v>525</v>
      </c>
      <c r="Q32" s="20" t="s">
        <v>379</v>
      </c>
      <c r="R32" s="20" t="s">
        <v>59</v>
      </c>
      <c r="S32" s="20">
        <v>4</v>
      </c>
    </row>
    <row r="33" spans="1:19" ht="14.25" customHeight="1" x14ac:dyDescent="0.35">
      <c r="A33" s="20">
        <v>29</v>
      </c>
      <c r="B33" s="20" t="s">
        <v>530</v>
      </c>
      <c r="C33" s="21">
        <v>409250052491</v>
      </c>
      <c r="D33" s="20" t="s">
        <v>531</v>
      </c>
      <c r="E33" s="20" t="s">
        <v>532</v>
      </c>
      <c r="F33" s="20"/>
      <c r="G33" s="20" t="s">
        <v>42</v>
      </c>
      <c r="H33" s="20" t="s">
        <v>43</v>
      </c>
      <c r="I33" s="20" t="s">
        <v>44</v>
      </c>
      <c r="J33" s="20" t="s">
        <v>533</v>
      </c>
      <c r="K33" s="20">
        <v>27404</v>
      </c>
      <c r="L33" s="20" t="s">
        <v>523</v>
      </c>
      <c r="M33" s="20" t="s">
        <v>534</v>
      </c>
      <c r="N33" s="20" t="s">
        <v>98</v>
      </c>
      <c r="O33" s="20" t="s">
        <v>49</v>
      </c>
      <c r="P33" s="20" t="s">
        <v>525</v>
      </c>
      <c r="Q33" s="20" t="s">
        <v>379</v>
      </c>
      <c r="R33" s="20" t="s">
        <v>59</v>
      </c>
      <c r="S33" s="20">
        <v>5</v>
      </c>
    </row>
    <row r="34" spans="1:19" ht="14.25" customHeight="1" x14ac:dyDescent="0.35">
      <c r="A34" s="20">
        <v>30</v>
      </c>
      <c r="B34" s="20" t="s">
        <v>535</v>
      </c>
      <c r="C34" s="21">
        <v>309250089827</v>
      </c>
      <c r="D34" s="20" t="s">
        <v>536</v>
      </c>
      <c r="E34" s="20" t="s">
        <v>537</v>
      </c>
      <c r="F34" s="20"/>
      <c r="G34" s="20" t="s">
        <v>42</v>
      </c>
      <c r="H34" s="20" t="s">
        <v>43</v>
      </c>
      <c r="I34" s="20" t="s">
        <v>44</v>
      </c>
      <c r="J34" s="20" t="s">
        <v>538</v>
      </c>
      <c r="K34" s="20">
        <v>25920</v>
      </c>
      <c r="L34" s="20" t="s">
        <v>539</v>
      </c>
      <c r="M34" s="20" t="s">
        <v>378</v>
      </c>
      <c r="N34" s="20" t="s">
        <v>98</v>
      </c>
      <c r="O34" s="20" t="s">
        <v>49</v>
      </c>
      <c r="P34" s="20" t="s">
        <v>540</v>
      </c>
      <c r="Q34" s="20" t="s">
        <v>107</v>
      </c>
      <c r="R34" s="20" t="s">
        <v>540</v>
      </c>
      <c r="S34" s="20">
        <v>1</v>
      </c>
    </row>
    <row r="35" spans="1:19" ht="14.25" customHeight="1" x14ac:dyDescent="0.35">
      <c r="A35" s="20">
        <v>31</v>
      </c>
      <c r="B35" s="20" t="s">
        <v>541</v>
      </c>
      <c r="C35" s="21">
        <v>2508220076336</v>
      </c>
      <c r="D35" s="20" t="s">
        <v>542</v>
      </c>
      <c r="E35" s="20" t="s">
        <v>543</v>
      </c>
      <c r="F35" s="20"/>
      <c r="G35" s="20" t="s">
        <v>42</v>
      </c>
      <c r="H35" s="20" t="s">
        <v>43</v>
      </c>
      <c r="I35" s="20" t="s">
        <v>44</v>
      </c>
      <c r="J35" s="20" t="s">
        <v>544</v>
      </c>
      <c r="K35" s="20">
        <v>10532</v>
      </c>
      <c r="L35" s="20" t="s">
        <v>545</v>
      </c>
      <c r="M35" s="20" t="s">
        <v>546</v>
      </c>
      <c r="N35" s="20" t="s">
        <v>48</v>
      </c>
      <c r="O35" s="20" t="s">
        <v>49</v>
      </c>
      <c r="P35" s="20">
        <v>1</v>
      </c>
      <c r="Q35" s="20" t="s">
        <v>107</v>
      </c>
      <c r="R35" s="20" t="s">
        <v>547</v>
      </c>
      <c r="S35" s="20">
        <v>2</v>
      </c>
    </row>
    <row r="36" spans="1:19" ht="14.25" customHeight="1" x14ac:dyDescent="0.35">
      <c r="A36" s="20">
        <v>32</v>
      </c>
      <c r="B36" s="20" t="s">
        <v>548</v>
      </c>
      <c r="C36" s="21">
        <v>3008250019501</v>
      </c>
      <c r="D36" s="20" t="s">
        <v>549</v>
      </c>
      <c r="E36" s="20" t="s">
        <v>550</v>
      </c>
      <c r="F36" s="20"/>
      <c r="G36" s="20" t="s">
        <v>42</v>
      </c>
      <c r="H36" s="20" t="s">
        <v>43</v>
      </c>
      <c r="I36" s="20" t="s">
        <v>44</v>
      </c>
      <c r="J36" s="20" t="s">
        <v>373</v>
      </c>
      <c r="K36" s="20">
        <v>10710</v>
      </c>
      <c r="L36" s="20" t="s">
        <v>136</v>
      </c>
      <c r="M36" s="20" t="s">
        <v>193</v>
      </c>
      <c r="N36" s="20" t="s">
        <v>48</v>
      </c>
      <c r="O36" s="20" t="s">
        <v>49</v>
      </c>
      <c r="P36" s="20">
        <v>2</v>
      </c>
      <c r="Q36" s="20" t="s">
        <v>50</v>
      </c>
      <c r="R36" s="20" t="s">
        <v>295</v>
      </c>
      <c r="S36" s="20">
        <v>2</v>
      </c>
    </row>
    <row r="37" spans="1:19" ht="14.25" customHeight="1" x14ac:dyDescent="0.35">
      <c r="A37" s="20">
        <v>33</v>
      </c>
      <c r="B37" s="20" t="s">
        <v>551</v>
      </c>
      <c r="C37" s="21">
        <v>2908250074143</v>
      </c>
      <c r="D37" s="20" t="s">
        <v>552</v>
      </c>
      <c r="E37" s="20" t="s">
        <v>553</v>
      </c>
      <c r="F37" s="20">
        <v>81335093841</v>
      </c>
      <c r="G37" s="20" t="s">
        <v>42</v>
      </c>
      <c r="H37" s="20" t="s">
        <v>43</v>
      </c>
      <c r="I37" s="20" t="s">
        <v>44</v>
      </c>
      <c r="J37" s="20" t="s">
        <v>554</v>
      </c>
      <c r="K37" s="20">
        <v>77391</v>
      </c>
      <c r="L37" s="20" t="s">
        <v>555</v>
      </c>
      <c r="M37" s="20"/>
      <c r="N37" s="20" t="s">
        <v>205</v>
      </c>
      <c r="O37" s="20" t="s">
        <v>49</v>
      </c>
      <c r="P37" s="20">
        <v>12</v>
      </c>
      <c r="Q37" s="20" t="s">
        <v>556</v>
      </c>
      <c r="R37" s="20" t="s">
        <v>557</v>
      </c>
      <c r="S37" s="20">
        <v>15</v>
      </c>
    </row>
    <row r="38" spans="1:19" ht="14.25" customHeight="1" x14ac:dyDescent="0.35">
      <c r="A38" s="20">
        <v>34</v>
      </c>
      <c r="B38" s="20" t="s">
        <v>558</v>
      </c>
      <c r="C38" s="21">
        <v>2808250043981</v>
      </c>
      <c r="D38" s="20" t="s">
        <v>559</v>
      </c>
      <c r="E38" s="20" t="s">
        <v>560</v>
      </c>
      <c r="F38" s="20"/>
      <c r="G38" s="20" t="s">
        <v>42</v>
      </c>
      <c r="H38" s="20" t="s">
        <v>43</v>
      </c>
      <c r="I38" s="20" t="s">
        <v>44</v>
      </c>
      <c r="J38" s="20" t="s">
        <v>561</v>
      </c>
      <c r="K38" s="20">
        <v>14111</v>
      </c>
      <c r="L38" s="20" t="s">
        <v>306</v>
      </c>
      <c r="M38" s="20"/>
      <c r="N38" s="20" t="s">
        <v>205</v>
      </c>
      <c r="O38" s="20" t="s">
        <v>49</v>
      </c>
      <c r="P38" s="20">
        <v>100</v>
      </c>
      <c r="Q38" s="20" t="s">
        <v>107</v>
      </c>
      <c r="R38" s="20" t="s">
        <v>385</v>
      </c>
      <c r="S38" s="20">
        <v>2</v>
      </c>
    </row>
    <row r="39" spans="1:19" ht="14.25" customHeight="1" x14ac:dyDescent="0.35">
      <c r="A39" s="20">
        <v>35</v>
      </c>
      <c r="B39" s="20" t="s">
        <v>562</v>
      </c>
      <c r="C39" s="21">
        <v>2808250017135</v>
      </c>
      <c r="D39" s="20" t="s">
        <v>563</v>
      </c>
      <c r="E39" s="20" t="s">
        <v>564</v>
      </c>
      <c r="F39" s="20"/>
      <c r="G39" s="20" t="s">
        <v>42</v>
      </c>
      <c r="H39" s="20" t="s">
        <v>43</v>
      </c>
      <c r="I39" s="20" t="s">
        <v>44</v>
      </c>
      <c r="J39" s="20" t="s">
        <v>565</v>
      </c>
      <c r="K39" s="20">
        <v>31001</v>
      </c>
      <c r="L39" s="20" t="s">
        <v>89</v>
      </c>
      <c r="M39" s="20"/>
      <c r="N39" s="20" t="s">
        <v>48</v>
      </c>
      <c r="O39" s="20" t="s">
        <v>49</v>
      </c>
      <c r="P39" s="20">
        <v>50</v>
      </c>
      <c r="Q39" s="20" t="s">
        <v>99</v>
      </c>
      <c r="R39" s="20" t="s">
        <v>59</v>
      </c>
      <c r="S39" s="20">
        <v>2</v>
      </c>
    </row>
    <row r="40" spans="1:19" ht="14.25" customHeight="1" x14ac:dyDescent="0.35">
      <c r="A40" s="20">
        <v>36</v>
      </c>
      <c r="B40" s="20" t="s">
        <v>566</v>
      </c>
      <c r="C40" s="21">
        <v>2708250093647</v>
      </c>
      <c r="D40" s="20" t="s">
        <v>567</v>
      </c>
      <c r="E40" s="20" t="s">
        <v>568</v>
      </c>
      <c r="F40" s="20"/>
      <c r="G40" s="20" t="s">
        <v>42</v>
      </c>
      <c r="H40" s="20" t="s">
        <v>43</v>
      </c>
      <c r="I40" s="20" t="s">
        <v>44</v>
      </c>
      <c r="J40" s="20" t="s">
        <v>561</v>
      </c>
      <c r="K40" s="20">
        <v>45407</v>
      </c>
      <c r="L40" s="20" t="s">
        <v>120</v>
      </c>
      <c r="M40" s="20" t="s">
        <v>121</v>
      </c>
      <c r="N40" s="20" t="s">
        <v>98</v>
      </c>
      <c r="O40" s="20" t="s">
        <v>49</v>
      </c>
      <c r="P40" s="20">
        <v>1</v>
      </c>
      <c r="Q40" s="20" t="s">
        <v>122</v>
      </c>
      <c r="R40" s="20" t="s">
        <v>123</v>
      </c>
      <c r="S40" s="20">
        <v>1</v>
      </c>
    </row>
    <row r="41" spans="1:19" ht="14.25" customHeight="1" x14ac:dyDescent="0.35">
      <c r="A41" s="20">
        <v>37</v>
      </c>
      <c r="B41" s="20" t="s">
        <v>569</v>
      </c>
      <c r="C41" s="21">
        <v>2508250099923</v>
      </c>
      <c r="D41" s="20" t="s">
        <v>570</v>
      </c>
      <c r="E41" s="20" t="s">
        <v>571</v>
      </c>
      <c r="F41" s="20"/>
      <c r="G41" s="20" t="s">
        <v>42</v>
      </c>
      <c r="H41" s="20" t="s">
        <v>43</v>
      </c>
      <c r="I41" s="20" t="s">
        <v>44</v>
      </c>
      <c r="J41" s="20" t="s">
        <v>572</v>
      </c>
      <c r="K41" s="20">
        <v>14111</v>
      </c>
      <c r="L41" s="20" t="s">
        <v>306</v>
      </c>
      <c r="M41" s="20"/>
      <c r="N41" s="20" t="s">
        <v>205</v>
      </c>
      <c r="O41" s="20" t="s">
        <v>49</v>
      </c>
      <c r="P41" s="20" t="s">
        <v>59</v>
      </c>
      <c r="Q41" s="20" t="s">
        <v>107</v>
      </c>
      <c r="R41" s="20" t="s">
        <v>59</v>
      </c>
      <c r="S41" s="20">
        <v>2</v>
      </c>
    </row>
    <row r="42" spans="1:19" ht="14.25" customHeight="1" x14ac:dyDescent="0.35">
      <c r="A42" s="20">
        <v>38</v>
      </c>
      <c r="B42" s="20" t="s">
        <v>573</v>
      </c>
      <c r="C42" s="21">
        <v>2508250036436</v>
      </c>
      <c r="D42" s="20" t="s">
        <v>574</v>
      </c>
      <c r="E42" s="20" t="s">
        <v>575</v>
      </c>
      <c r="F42" s="20"/>
      <c r="G42" s="20" t="s">
        <v>42</v>
      </c>
      <c r="H42" s="20" t="s">
        <v>43</v>
      </c>
      <c r="I42" s="20" t="s">
        <v>44</v>
      </c>
      <c r="J42" s="20" t="s">
        <v>576</v>
      </c>
      <c r="K42" s="20">
        <v>27404</v>
      </c>
      <c r="L42" s="20" t="s">
        <v>523</v>
      </c>
      <c r="M42" s="20" t="s">
        <v>534</v>
      </c>
      <c r="N42" s="20" t="s">
        <v>98</v>
      </c>
      <c r="O42" s="20" t="s">
        <v>49</v>
      </c>
      <c r="P42" s="20" t="s">
        <v>577</v>
      </c>
      <c r="Q42" s="20" t="s">
        <v>379</v>
      </c>
      <c r="R42" s="20" t="s">
        <v>578</v>
      </c>
      <c r="S42" s="20">
        <v>5</v>
      </c>
    </row>
    <row r="43" spans="1:19" ht="14.25" customHeight="1" x14ac:dyDescent="0.35">
      <c r="A43" s="20">
        <v>39</v>
      </c>
      <c r="B43" s="20" t="s">
        <v>579</v>
      </c>
      <c r="C43" s="21">
        <v>2408250045716</v>
      </c>
      <c r="D43" s="20" t="s">
        <v>580</v>
      </c>
      <c r="E43" s="20" t="s">
        <v>581</v>
      </c>
      <c r="F43" s="20"/>
      <c r="G43" s="20" t="s">
        <v>42</v>
      </c>
      <c r="H43" s="20" t="s">
        <v>43</v>
      </c>
      <c r="I43" s="20" t="s">
        <v>44</v>
      </c>
      <c r="J43" s="20" t="s">
        <v>582</v>
      </c>
      <c r="K43" s="20">
        <v>10794</v>
      </c>
      <c r="L43" s="20" t="s">
        <v>65</v>
      </c>
      <c r="M43" s="20" t="s">
        <v>66</v>
      </c>
      <c r="N43" s="20" t="s">
        <v>48</v>
      </c>
      <c r="O43" s="20" t="s">
        <v>49</v>
      </c>
      <c r="P43" s="20">
        <v>10</v>
      </c>
      <c r="Q43" s="20" t="s">
        <v>107</v>
      </c>
      <c r="R43" s="20" t="s">
        <v>173</v>
      </c>
      <c r="S43" s="20">
        <v>2</v>
      </c>
    </row>
    <row r="44" spans="1:19" ht="14.25" customHeight="1" x14ac:dyDescent="0.35">
      <c r="A44" s="20">
        <v>40</v>
      </c>
      <c r="B44" s="20" t="s">
        <v>583</v>
      </c>
      <c r="C44" s="21">
        <v>2408250001616</v>
      </c>
      <c r="D44" s="20" t="s">
        <v>584</v>
      </c>
      <c r="E44" s="20" t="s">
        <v>103</v>
      </c>
      <c r="F44" s="20"/>
      <c r="G44" s="20" t="s">
        <v>42</v>
      </c>
      <c r="H44" s="20" t="s">
        <v>43</v>
      </c>
      <c r="I44" s="20" t="s">
        <v>44</v>
      </c>
      <c r="J44" s="20" t="s">
        <v>413</v>
      </c>
      <c r="K44" s="20">
        <v>14111</v>
      </c>
      <c r="L44" s="20" t="s">
        <v>306</v>
      </c>
      <c r="M44" s="20" t="s">
        <v>585</v>
      </c>
      <c r="N44" s="20" t="s">
        <v>205</v>
      </c>
      <c r="O44" s="20" t="s">
        <v>49</v>
      </c>
      <c r="P44" s="20">
        <v>10</v>
      </c>
      <c r="Q44" s="20" t="s">
        <v>107</v>
      </c>
      <c r="R44" s="20" t="s">
        <v>295</v>
      </c>
      <c r="S44" s="20">
        <v>1</v>
      </c>
    </row>
    <row r="45" spans="1:19" ht="14.25" customHeight="1" x14ac:dyDescent="0.35">
      <c r="A45" s="20">
        <v>41</v>
      </c>
      <c r="B45" s="20" t="s">
        <v>586</v>
      </c>
      <c r="C45" s="21">
        <v>2208250066234</v>
      </c>
      <c r="D45" s="20" t="s">
        <v>587</v>
      </c>
      <c r="E45" s="20" t="s">
        <v>588</v>
      </c>
      <c r="F45" s="20"/>
      <c r="G45" s="20" t="s">
        <v>42</v>
      </c>
      <c r="H45" s="20" t="s">
        <v>43</v>
      </c>
      <c r="I45" s="20" t="s">
        <v>44</v>
      </c>
      <c r="J45" s="20" t="s">
        <v>589</v>
      </c>
      <c r="K45" s="20">
        <v>28224</v>
      </c>
      <c r="L45" s="20" t="s">
        <v>96</v>
      </c>
      <c r="M45" s="20" t="s">
        <v>590</v>
      </c>
      <c r="N45" s="20" t="s">
        <v>98</v>
      </c>
      <c r="O45" s="20" t="s">
        <v>49</v>
      </c>
      <c r="P45" s="20">
        <v>100</v>
      </c>
      <c r="Q45" s="20" t="s">
        <v>99</v>
      </c>
      <c r="R45" s="20" t="s">
        <v>59</v>
      </c>
      <c r="S45" s="20">
        <v>2</v>
      </c>
    </row>
    <row r="46" spans="1:19" ht="14.25" customHeight="1" x14ac:dyDescent="0.35">
      <c r="A46" s="20">
        <v>42</v>
      </c>
      <c r="B46" s="20" t="s">
        <v>591</v>
      </c>
      <c r="C46" s="21">
        <v>2108250110149</v>
      </c>
      <c r="D46" s="20" t="s">
        <v>592</v>
      </c>
      <c r="E46" s="20" t="s">
        <v>593</v>
      </c>
      <c r="F46" s="20"/>
      <c r="G46" s="20" t="s">
        <v>42</v>
      </c>
      <c r="H46" s="20" t="s">
        <v>43</v>
      </c>
      <c r="I46" s="20" t="s">
        <v>44</v>
      </c>
      <c r="J46" s="20" t="s">
        <v>594</v>
      </c>
      <c r="K46" s="20">
        <v>10792</v>
      </c>
      <c r="L46" s="20" t="s">
        <v>359</v>
      </c>
      <c r="M46" s="20" t="s">
        <v>595</v>
      </c>
      <c r="N46" s="20" t="s">
        <v>48</v>
      </c>
      <c r="O46" s="20" t="s">
        <v>49</v>
      </c>
      <c r="P46" s="20">
        <v>360</v>
      </c>
      <c r="Q46" s="20" t="s">
        <v>50</v>
      </c>
      <c r="R46" s="20">
        <v>500</v>
      </c>
      <c r="S46" s="20">
        <v>1</v>
      </c>
    </row>
    <row r="47" spans="1:19" ht="14.25" customHeight="1" x14ac:dyDescent="0.35">
      <c r="A47" s="20">
        <v>43</v>
      </c>
      <c r="B47" s="20" t="s">
        <v>596</v>
      </c>
      <c r="C47" s="21">
        <v>2108250062418</v>
      </c>
      <c r="D47" s="20" t="s">
        <v>597</v>
      </c>
      <c r="E47" s="20" t="s">
        <v>598</v>
      </c>
      <c r="F47" s="20">
        <v>82183181478</v>
      </c>
      <c r="G47" s="20" t="s">
        <v>42</v>
      </c>
      <c r="H47" s="20" t="s">
        <v>43</v>
      </c>
      <c r="I47" s="20" t="s">
        <v>44</v>
      </c>
      <c r="J47" s="20" t="s">
        <v>599</v>
      </c>
      <c r="K47" s="20">
        <v>45407</v>
      </c>
      <c r="L47" s="20" t="s">
        <v>120</v>
      </c>
      <c r="M47" s="20"/>
      <c r="N47" s="20" t="s">
        <v>98</v>
      </c>
      <c r="O47" s="20" t="s">
        <v>49</v>
      </c>
      <c r="P47" s="20">
        <v>10</v>
      </c>
      <c r="Q47" s="20" t="s">
        <v>122</v>
      </c>
      <c r="R47" s="20" t="s">
        <v>59</v>
      </c>
      <c r="S47" s="20">
        <v>100</v>
      </c>
    </row>
    <row r="48" spans="1:19" ht="14.25" customHeight="1" x14ac:dyDescent="0.35">
      <c r="A48" s="20">
        <v>44</v>
      </c>
      <c r="B48" s="20" t="s">
        <v>600</v>
      </c>
      <c r="C48" s="21">
        <v>2008250122932</v>
      </c>
      <c r="D48" s="20" t="s">
        <v>601</v>
      </c>
      <c r="E48" s="20" t="s">
        <v>602</v>
      </c>
      <c r="F48" s="20"/>
      <c r="G48" s="20" t="s">
        <v>42</v>
      </c>
      <c r="H48" s="20" t="s">
        <v>43</v>
      </c>
      <c r="I48" s="20" t="s">
        <v>44</v>
      </c>
      <c r="J48" s="20" t="s">
        <v>603</v>
      </c>
      <c r="K48" s="20">
        <v>45407</v>
      </c>
      <c r="L48" s="20" t="s">
        <v>120</v>
      </c>
      <c r="M48" s="20" t="s">
        <v>604</v>
      </c>
      <c r="N48" s="20" t="s">
        <v>98</v>
      </c>
      <c r="O48" s="20" t="s">
        <v>49</v>
      </c>
      <c r="P48" s="20" t="s">
        <v>212</v>
      </c>
      <c r="Q48" s="20" t="s">
        <v>122</v>
      </c>
      <c r="R48" s="20" t="s">
        <v>525</v>
      </c>
      <c r="S48" s="20">
        <v>1</v>
      </c>
    </row>
    <row r="49" spans="1:19" ht="14.25" customHeight="1" x14ac:dyDescent="0.35">
      <c r="A49" s="20">
        <v>45</v>
      </c>
      <c r="B49" s="20" t="s">
        <v>605</v>
      </c>
      <c r="C49" s="21">
        <v>1908250110083</v>
      </c>
      <c r="D49" s="20" t="s">
        <v>606</v>
      </c>
      <c r="E49" s="20" t="s">
        <v>607</v>
      </c>
      <c r="F49" s="20">
        <v>82184696348</v>
      </c>
      <c r="G49" s="20" t="s">
        <v>42</v>
      </c>
      <c r="H49" s="20" t="s">
        <v>43</v>
      </c>
      <c r="I49" s="20" t="s">
        <v>44</v>
      </c>
      <c r="J49" s="20" t="s">
        <v>608</v>
      </c>
      <c r="K49" s="20">
        <v>45407</v>
      </c>
      <c r="L49" s="20" t="s">
        <v>120</v>
      </c>
      <c r="M49" s="20"/>
      <c r="N49" s="20" t="s">
        <v>98</v>
      </c>
      <c r="O49" s="20" t="s">
        <v>49</v>
      </c>
      <c r="P49" s="20">
        <v>1</v>
      </c>
      <c r="Q49" s="20" t="s">
        <v>122</v>
      </c>
      <c r="R49" s="20" t="s">
        <v>253</v>
      </c>
      <c r="S49" s="20">
        <v>1</v>
      </c>
    </row>
    <row r="50" spans="1:19" ht="14.25" customHeight="1" x14ac:dyDescent="0.35">
      <c r="A50" s="20">
        <v>46</v>
      </c>
      <c r="B50" s="20" t="s">
        <v>609</v>
      </c>
      <c r="C50" s="21">
        <v>1908250110083</v>
      </c>
      <c r="D50" s="20" t="s">
        <v>606</v>
      </c>
      <c r="E50" s="20" t="s">
        <v>607</v>
      </c>
      <c r="F50" s="20">
        <v>82184696348</v>
      </c>
      <c r="G50" s="20" t="s">
        <v>42</v>
      </c>
      <c r="H50" s="20" t="s">
        <v>43</v>
      </c>
      <c r="I50" s="20" t="s">
        <v>44</v>
      </c>
      <c r="J50" s="20" t="s">
        <v>608</v>
      </c>
      <c r="K50" s="20">
        <v>45201</v>
      </c>
      <c r="L50" s="20" t="s">
        <v>198</v>
      </c>
      <c r="M50" s="20" t="s">
        <v>198</v>
      </c>
      <c r="N50" s="20" t="s">
        <v>98</v>
      </c>
      <c r="O50" s="20" t="s">
        <v>49</v>
      </c>
      <c r="P50" s="20">
        <v>10</v>
      </c>
      <c r="Q50" s="20" t="s">
        <v>122</v>
      </c>
      <c r="R50" s="20" t="s">
        <v>253</v>
      </c>
      <c r="S50" s="20">
        <v>1</v>
      </c>
    </row>
    <row r="51" spans="1:19" ht="14.25" customHeight="1" x14ac:dyDescent="0.35">
      <c r="A51" s="20">
        <v>47</v>
      </c>
      <c r="B51" s="20" t="s">
        <v>610</v>
      </c>
      <c r="C51" s="21">
        <v>1908250059606</v>
      </c>
      <c r="D51" s="20" t="s">
        <v>611</v>
      </c>
      <c r="E51" s="20" t="s">
        <v>612</v>
      </c>
      <c r="F51" s="20"/>
      <c r="G51" s="20" t="s">
        <v>42</v>
      </c>
      <c r="H51" s="20" t="s">
        <v>43</v>
      </c>
      <c r="I51" s="20" t="s">
        <v>44</v>
      </c>
      <c r="J51" s="20" t="s">
        <v>613</v>
      </c>
      <c r="K51" s="20">
        <v>45407</v>
      </c>
      <c r="L51" s="20" t="s">
        <v>120</v>
      </c>
      <c r="M51" s="20"/>
      <c r="N51" s="20" t="s">
        <v>98</v>
      </c>
      <c r="O51" s="20" t="s">
        <v>49</v>
      </c>
      <c r="P51" s="20" t="s">
        <v>614</v>
      </c>
      <c r="Q51" s="20" t="s">
        <v>122</v>
      </c>
      <c r="R51" s="20" t="s">
        <v>525</v>
      </c>
      <c r="S51" s="20">
        <v>1</v>
      </c>
    </row>
    <row r="52" spans="1:19" ht="14.25" customHeight="1" x14ac:dyDescent="0.35">
      <c r="A52" s="20">
        <v>48</v>
      </c>
      <c r="B52" s="20" t="s">
        <v>615</v>
      </c>
      <c r="C52" s="21">
        <v>1608250005061</v>
      </c>
      <c r="D52" s="20" t="s">
        <v>616</v>
      </c>
      <c r="E52" s="20"/>
      <c r="F52" s="20"/>
      <c r="G52" s="20" t="s">
        <v>42</v>
      </c>
      <c r="H52" s="20" t="s">
        <v>43</v>
      </c>
      <c r="I52" s="20" t="s">
        <v>44</v>
      </c>
      <c r="J52" s="20" t="s">
        <v>617</v>
      </c>
      <c r="K52" s="20">
        <v>10710</v>
      </c>
      <c r="L52" s="20" t="s">
        <v>136</v>
      </c>
      <c r="M52" s="20" t="s">
        <v>618</v>
      </c>
      <c r="N52" s="20" t="s">
        <v>48</v>
      </c>
      <c r="O52" s="20" t="s">
        <v>49</v>
      </c>
      <c r="P52" s="20">
        <v>600</v>
      </c>
      <c r="Q52" s="20" t="s">
        <v>50</v>
      </c>
      <c r="R52" s="20" t="s">
        <v>295</v>
      </c>
      <c r="S52" s="20">
        <v>2</v>
      </c>
    </row>
    <row r="53" spans="1:19" ht="14.25" customHeight="1" x14ac:dyDescent="0.35">
      <c r="A53" s="20">
        <v>49</v>
      </c>
      <c r="B53" s="20" t="s">
        <v>619</v>
      </c>
      <c r="C53" s="21">
        <v>1608250000309</v>
      </c>
      <c r="D53" s="20" t="s">
        <v>620</v>
      </c>
      <c r="E53" s="20" t="s">
        <v>621</v>
      </c>
      <c r="F53" s="20">
        <v>82182794212</v>
      </c>
      <c r="G53" s="20" t="s">
        <v>42</v>
      </c>
      <c r="H53" s="20" t="s">
        <v>43</v>
      </c>
      <c r="I53" s="20" t="s">
        <v>44</v>
      </c>
      <c r="J53" s="20" t="s">
        <v>314</v>
      </c>
      <c r="K53" s="20">
        <v>10750</v>
      </c>
      <c r="L53" s="20" t="s">
        <v>165</v>
      </c>
      <c r="M53" s="20" t="s">
        <v>622</v>
      </c>
      <c r="N53" s="20" t="s">
        <v>98</v>
      </c>
      <c r="O53" s="20" t="s">
        <v>49</v>
      </c>
      <c r="P53" s="20">
        <v>720</v>
      </c>
      <c r="Q53" s="20" t="s">
        <v>107</v>
      </c>
      <c r="R53" s="20" t="s">
        <v>108</v>
      </c>
      <c r="S53" s="20">
        <v>4</v>
      </c>
    </row>
    <row r="54" spans="1:19" ht="14.25" customHeight="1" x14ac:dyDescent="0.35">
      <c r="A54" s="20">
        <v>50</v>
      </c>
      <c r="B54" s="20" t="s">
        <v>623</v>
      </c>
      <c r="C54" s="21">
        <v>1508250244664</v>
      </c>
      <c r="D54" s="20" t="s">
        <v>624</v>
      </c>
      <c r="E54" s="20" t="s">
        <v>625</v>
      </c>
      <c r="F54" s="20"/>
      <c r="G54" s="20" t="s">
        <v>42</v>
      </c>
      <c r="H54" s="20" t="s">
        <v>43</v>
      </c>
      <c r="I54" s="20" t="s">
        <v>44</v>
      </c>
      <c r="J54" s="20" t="s">
        <v>413</v>
      </c>
      <c r="K54" s="20">
        <v>10532</v>
      </c>
      <c r="L54" s="20" t="s">
        <v>545</v>
      </c>
      <c r="M54" s="20" t="s">
        <v>626</v>
      </c>
      <c r="N54" s="20" t="s">
        <v>48</v>
      </c>
      <c r="O54" s="20" t="s">
        <v>49</v>
      </c>
      <c r="P54" s="20">
        <v>10</v>
      </c>
      <c r="Q54" s="20" t="s">
        <v>107</v>
      </c>
      <c r="R54" s="20" t="s">
        <v>51</v>
      </c>
      <c r="S54" s="20">
        <v>2</v>
      </c>
    </row>
    <row r="55" spans="1:19" ht="14.25" customHeight="1" x14ac:dyDescent="0.35">
      <c r="A55" s="20">
        <v>51</v>
      </c>
      <c r="B55" s="20" t="s">
        <v>627</v>
      </c>
      <c r="C55" s="21">
        <v>1408250137109</v>
      </c>
      <c r="D55" s="20" t="s">
        <v>628</v>
      </c>
      <c r="E55" s="20" t="s">
        <v>103</v>
      </c>
      <c r="F55" s="20"/>
      <c r="G55" s="20" t="s">
        <v>42</v>
      </c>
      <c r="H55" s="20" t="s">
        <v>43</v>
      </c>
      <c r="I55" s="20" t="s">
        <v>44</v>
      </c>
      <c r="J55" s="20" t="s">
        <v>629</v>
      </c>
      <c r="K55" s="20">
        <v>45407</v>
      </c>
      <c r="L55" s="20" t="s">
        <v>120</v>
      </c>
      <c r="M55" s="20" t="s">
        <v>604</v>
      </c>
      <c r="N55" s="20" t="s">
        <v>98</v>
      </c>
      <c r="O55" s="20" t="s">
        <v>49</v>
      </c>
      <c r="P55" s="20" t="s">
        <v>525</v>
      </c>
      <c r="Q55" s="20" t="s">
        <v>122</v>
      </c>
      <c r="R55" s="20" t="s">
        <v>295</v>
      </c>
      <c r="S55" s="20">
        <v>2</v>
      </c>
    </row>
    <row r="56" spans="1:19" ht="14.25" customHeight="1" x14ac:dyDescent="0.35">
      <c r="A56" s="20">
        <v>52</v>
      </c>
      <c r="B56" s="20" t="s">
        <v>630</v>
      </c>
      <c r="C56" s="21">
        <v>1408250082911</v>
      </c>
      <c r="D56" s="20" t="s">
        <v>631</v>
      </c>
      <c r="E56" s="20" t="s">
        <v>632</v>
      </c>
      <c r="F56" s="20"/>
      <c r="G56" s="20" t="s">
        <v>42</v>
      </c>
      <c r="H56" s="20" t="s">
        <v>43</v>
      </c>
      <c r="I56" s="20" t="s">
        <v>44</v>
      </c>
      <c r="J56" s="20" t="s">
        <v>554</v>
      </c>
      <c r="K56" s="20">
        <v>26791</v>
      </c>
      <c r="L56" s="20" t="s">
        <v>633</v>
      </c>
      <c r="M56" s="20" t="s">
        <v>634</v>
      </c>
      <c r="N56" s="20" t="s">
        <v>205</v>
      </c>
      <c r="O56" s="20" t="s">
        <v>49</v>
      </c>
      <c r="P56" s="20">
        <v>100</v>
      </c>
      <c r="Q56" s="20" t="s">
        <v>107</v>
      </c>
      <c r="R56" s="20" t="s">
        <v>295</v>
      </c>
      <c r="S56" s="20">
        <v>1</v>
      </c>
    </row>
    <row r="57" spans="1:19" ht="14.25" customHeight="1" x14ac:dyDescent="0.35">
      <c r="A57" s="20">
        <v>53</v>
      </c>
      <c r="B57" s="20" t="s">
        <v>635</v>
      </c>
      <c r="C57" s="21">
        <v>1308250120991</v>
      </c>
      <c r="D57" s="20" t="s">
        <v>636</v>
      </c>
      <c r="E57" s="20" t="s">
        <v>637</v>
      </c>
      <c r="F57" s="20"/>
      <c r="G57" s="20" t="s">
        <v>42</v>
      </c>
      <c r="H57" s="20" t="s">
        <v>43</v>
      </c>
      <c r="I57" s="20" t="s">
        <v>44</v>
      </c>
      <c r="J57" s="20" t="s">
        <v>638</v>
      </c>
      <c r="K57" s="20">
        <v>10794</v>
      </c>
      <c r="L57" s="20" t="s">
        <v>65</v>
      </c>
      <c r="M57" s="20" t="s">
        <v>639</v>
      </c>
      <c r="N57" s="20" t="s">
        <v>48</v>
      </c>
      <c r="O57" s="20" t="s">
        <v>49</v>
      </c>
      <c r="P57" s="20">
        <v>1</v>
      </c>
      <c r="Q57" s="20" t="s">
        <v>107</v>
      </c>
      <c r="R57" s="20" t="s">
        <v>640</v>
      </c>
      <c r="S57" s="20">
        <v>4</v>
      </c>
    </row>
    <row r="58" spans="1:19" ht="14.25" customHeight="1" x14ac:dyDescent="0.35">
      <c r="A58" s="20">
        <v>54</v>
      </c>
      <c r="B58" s="20" t="s">
        <v>641</v>
      </c>
      <c r="C58" s="21">
        <v>9120002722452</v>
      </c>
      <c r="D58" s="20" t="s">
        <v>642</v>
      </c>
      <c r="E58" s="20" t="s">
        <v>643</v>
      </c>
      <c r="F58" s="20">
        <v>8127229831</v>
      </c>
      <c r="G58" s="20" t="s">
        <v>42</v>
      </c>
      <c r="H58" s="20" t="s">
        <v>43</v>
      </c>
      <c r="I58" s="20" t="s">
        <v>44</v>
      </c>
      <c r="J58" s="20" t="s">
        <v>644</v>
      </c>
      <c r="K58" s="20">
        <v>10621</v>
      </c>
      <c r="L58" s="20" t="s">
        <v>154</v>
      </c>
      <c r="M58" s="20" t="s">
        <v>250</v>
      </c>
      <c r="N58" s="20" t="s">
        <v>251</v>
      </c>
      <c r="O58" s="20" t="s">
        <v>252</v>
      </c>
      <c r="P58" s="20">
        <v>60</v>
      </c>
      <c r="Q58" s="20" t="s">
        <v>206</v>
      </c>
      <c r="R58" s="20" t="s">
        <v>645</v>
      </c>
      <c r="S58" s="20">
        <v>40</v>
      </c>
    </row>
    <row r="59" spans="1:19" ht="14.25" customHeight="1" x14ac:dyDescent="0.35">
      <c r="A59" s="20">
        <v>55</v>
      </c>
      <c r="B59" s="20" t="s">
        <v>646</v>
      </c>
      <c r="C59" s="21">
        <v>1308250036646</v>
      </c>
      <c r="D59" s="20" t="s">
        <v>647</v>
      </c>
      <c r="E59" s="20" t="s">
        <v>648</v>
      </c>
      <c r="F59" s="20">
        <v>81274646474</v>
      </c>
      <c r="G59" s="20" t="s">
        <v>42</v>
      </c>
      <c r="H59" s="20" t="s">
        <v>43</v>
      </c>
      <c r="I59" s="20" t="s">
        <v>44</v>
      </c>
      <c r="J59" s="20" t="s">
        <v>649</v>
      </c>
      <c r="K59" s="20">
        <v>45201</v>
      </c>
      <c r="L59" s="20" t="s">
        <v>198</v>
      </c>
      <c r="M59" s="20"/>
      <c r="N59" s="20" t="s">
        <v>98</v>
      </c>
      <c r="O59" s="20" t="s">
        <v>49</v>
      </c>
      <c r="P59" s="20">
        <v>10</v>
      </c>
      <c r="Q59" s="20" t="s">
        <v>122</v>
      </c>
      <c r="R59" s="20" t="s">
        <v>650</v>
      </c>
      <c r="S59" s="20">
        <v>10</v>
      </c>
    </row>
    <row r="60" spans="1:19" ht="14.25" customHeight="1" x14ac:dyDescent="0.35">
      <c r="A60" s="20">
        <v>56</v>
      </c>
      <c r="B60" s="20" t="s">
        <v>651</v>
      </c>
      <c r="C60" s="21">
        <v>1008250003429</v>
      </c>
      <c r="D60" s="20" t="s">
        <v>652</v>
      </c>
      <c r="E60" s="20" t="s">
        <v>653</v>
      </c>
      <c r="F60" s="20">
        <v>85279844490</v>
      </c>
      <c r="G60" s="20" t="s">
        <v>42</v>
      </c>
      <c r="H60" s="20" t="s">
        <v>43</v>
      </c>
      <c r="I60" s="20" t="s">
        <v>44</v>
      </c>
      <c r="J60" s="20" t="s">
        <v>654</v>
      </c>
      <c r="K60" s="20">
        <v>74909</v>
      </c>
      <c r="L60" s="20" t="s">
        <v>655</v>
      </c>
      <c r="M60" s="20" t="s">
        <v>656</v>
      </c>
      <c r="N60" s="20" t="s">
        <v>251</v>
      </c>
      <c r="O60" s="20" t="s">
        <v>49</v>
      </c>
      <c r="P60" s="20">
        <v>200</v>
      </c>
      <c r="Q60" s="20" t="s">
        <v>122</v>
      </c>
      <c r="R60" s="20" t="s">
        <v>199</v>
      </c>
      <c r="S60" s="20">
        <v>9</v>
      </c>
    </row>
    <row r="61" spans="1:19" ht="14.25" customHeight="1" x14ac:dyDescent="0.35">
      <c r="A61" s="20">
        <v>57</v>
      </c>
      <c r="B61" s="20" t="s">
        <v>657</v>
      </c>
      <c r="C61" s="21">
        <v>1276000240414</v>
      </c>
      <c r="D61" s="20" t="s">
        <v>658</v>
      </c>
      <c r="E61" s="20" t="s">
        <v>659</v>
      </c>
      <c r="F61" s="20">
        <v>81271462323</v>
      </c>
      <c r="G61" s="20" t="s">
        <v>42</v>
      </c>
      <c r="H61" s="20" t="s">
        <v>43</v>
      </c>
      <c r="I61" s="20" t="s">
        <v>44</v>
      </c>
      <c r="J61" s="20" t="s">
        <v>660</v>
      </c>
      <c r="K61" s="20">
        <v>14120</v>
      </c>
      <c r="L61" s="20" t="s">
        <v>414</v>
      </c>
      <c r="M61" s="20" t="s">
        <v>661</v>
      </c>
      <c r="N61" s="20" t="s">
        <v>205</v>
      </c>
      <c r="O61" s="20" t="s">
        <v>49</v>
      </c>
      <c r="P61" s="20">
        <v>1</v>
      </c>
      <c r="Q61" s="20" t="s">
        <v>206</v>
      </c>
      <c r="R61" s="20" t="s">
        <v>662</v>
      </c>
      <c r="S61" s="20">
        <v>7</v>
      </c>
    </row>
    <row r="62" spans="1:19" ht="14.25" customHeight="1" x14ac:dyDescent="0.35">
      <c r="A62" s="20">
        <v>58</v>
      </c>
      <c r="B62" s="20" t="s">
        <v>663</v>
      </c>
      <c r="C62" s="21">
        <v>808250035798</v>
      </c>
      <c r="D62" s="20" t="s">
        <v>664</v>
      </c>
      <c r="E62" s="20" t="s">
        <v>665</v>
      </c>
      <c r="F62" s="20"/>
      <c r="G62" s="20" t="s">
        <v>42</v>
      </c>
      <c r="H62" s="20" t="s">
        <v>43</v>
      </c>
      <c r="I62" s="20" t="s">
        <v>44</v>
      </c>
      <c r="J62" s="20" t="s">
        <v>666</v>
      </c>
      <c r="K62" s="20">
        <v>25920</v>
      </c>
      <c r="L62" s="20" t="s">
        <v>539</v>
      </c>
      <c r="M62" s="20" t="s">
        <v>667</v>
      </c>
      <c r="N62" s="20" t="s">
        <v>98</v>
      </c>
      <c r="O62" s="20" t="s">
        <v>49</v>
      </c>
      <c r="P62" s="20">
        <v>500</v>
      </c>
      <c r="Q62" s="20" t="s">
        <v>99</v>
      </c>
      <c r="R62" s="20" t="s">
        <v>59</v>
      </c>
      <c r="S62" s="20">
        <v>1</v>
      </c>
    </row>
    <row r="63" spans="1:19" ht="14.25" customHeight="1" x14ac:dyDescent="0.35">
      <c r="A63" s="20">
        <v>59</v>
      </c>
      <c r="B63" s="20" t="s">
        <v>668</v>
      </c>
      <c r="C63" s="21">
        <v>808250024039</v>
      </c>
      <c r="D63" s="20" t="s">
        <v>669</v>
      </c>
      <c r="E63" s="20" t="s">
        <v>670</v>
      </c>
      <c r="F63" s="20"/>
      <c r="G63" s="20" t="s">
        <v>42</v>
      </c>
      <c r="H63" s="20" t="s">
        <v>43</v>
      </c>
      <c r="I63" s="20" t="s">
        <v>44</v>
      </c>
      <c r="J63" s="20" t="s">
        <v>671</v>
      </c>
      <c r="K63" s="20">
        <v>31001</v>
      </c>
      <c r="L63" s="20" t="s">
        <v>89</v>
      </c>
      <c r="M63" s="20"/>
      <c r="N63" s="20" t="s">
        <v>48</v>
      </c>
      <c r="O63" s="20" t="s">
        <v>49</v>
      </c>
      <c r="P63" s="20">
        <v>38</v>
      </c>
      <c r="Q63" s="20" t="s">
        <v>91</v>
      </c>
      <c r="R63" s="20" t="s">
        <v>385</v>
      </c>
      <c r="S63" s="20">
        <v>2</v>
      </c>
    </row>
    <row r="64" spans="1:19" ht="14.25" customHeight="1" x14ac:dyDescent="0.35">
      <c r="A64" s="20">
        <v>60</v>
      </c>
      <c r="B64" s="20" t="s">
        <v>672</v>
      </c>
      <c r="C64" s="21">
        <v>608250145616</v>
      </c>
      <c r="D64" s="20" t="s">
        <v>673</v>
      </c>
      <c r="E64" s="20" t="s">
        <v>674</v>
      </c>
      <c r="F64" s="20"/>
      <c r="G64" s="20" t="s">
        <v>42</v>
      </c>
      <c r="H64" s="20" t="s">
        <v>43</v>
      </c>
      <c r="I64" s="20" t="s">
        <v>44</v>
      </c>
      <c r="J64" s="20" t="s">
        <v>675</v>
      </c>
      <c r="K64" s="20">
        <v>10794</v>
      </c>
      <c r="L64" s="20" t="s">
        <v>65</v>
      </c>
      <c r="M64" s="20" t="s">
        <v>294</v>
      </c>
      <c r="N64" s="20" t="s">
        <v>48</v>
      </c>
      <c r="O64" s="20" t="s">
        <v>49</v>
      </c>
      <c r="P64" s="20">
        <v>360</v>
      </c>
      <c r="Q64" s="20" t="s">
        <v>50</v>
      </c>
      <c r="R64" s="20" t="s">
        <v>295</v>
      </c>
      <c r="S64" s="20">
        <v>2</v>
      </c>
    </row>
    <row r="65" spans="1:19" ht="14.25" customHeight="1" x14ac:dyDescent="0.35">
      <c r="A65" s="20">
        <v>61</v>
      </c>
      <c r="B65" s="20" t="s">
        <v>676</v>
      </c>
      <c r="C65" s="21">
        <v>608250144562</v>
      </c>
      <c r="D65" s="20" t="s">
        <v>677</v>
      </c>
      <c r="E65" s="20" t="s">
        <v>678</v>
      </c>
      <c r="F65" s="20"/>
      <c r="G65" s="20" t="s">
        <v>42</v>
      </c>
      <c r="H65" s="20" t="s">
        <v>43</v>
      </c>
      <c r="I65" s="20" t="s">
        <v>44</v>
      </c>
      <c r="J65" s="20" t="s">
        <v>679</v>
      </c>
      <c r="K65" s="20">
        <v>10794</v>
      </c>
      <c r="L65" s="20" t="s">
        <v>65</v>
      </c>
      <c r="M65" s="20" t="s">
        <v>680</v>
      </c>
      <c r="N65" s="20" t="s">
        <v>48</v>
      </c>
      <c r="O65" s="20" t="s">
        <v>49</v>
      </c>
      <c r="P65" s="20" t="s">
        <v>681</v>
      </c>
      <c r="Q65" s="20" t="s">
        <v>107</v>
      </c>
      <c r="R65" s="20" t="s">
        <v>295</v>
      </c>
      <c r="S65" s="20">
        <v>2</v>
      </c>
    </row>
    <row r="66" spans="1:19" ht="14.25" customHeight="1" x14ac:dyDescent="0.35">
      <c r="A66" s="20">
        <v>62</v>
      </c>
      <c r="B66" s="20" t="s">
        <v>682</v>
      </c>
      <c r="C66" s="21">
        <v>608250141634</v>
      </c>
      <c r="D66" s="20" t="s">
        <v>683</v>
      </c>
      <c r="E66" s="20" t="s">
        <v>103</v>
      </c>
      <c r="F66" s="20"/>
      <c r="G66" s="20" t="s">
        <v>42</v>
      </c>
      <c r="H66" s="20" t="s">
        <v>43</v>
      </c>
      <c r="I66" s="20" t="s">
        <v>44</v>
      </c>
      <c r="J66" s="20" t="s">
        <v>679</v>
      </c>
      <c r="K66" s="20">
        <v>10794</v>
      </c>
      <c r="L66" s="20" t="s">
        <v>65</v>
      </c>
      <c r="M66" s="20" t="s">
        <v>639</v>
      </c>
      <c r="N66" s="20" t="s">
        <v>48</v>
      </c>
      <c r="O66" s="20" t="s">
        <v>49</v>
      </c>
      <c r="P66" s="20">
        <v>36</v>
      </c>
      <c r="Q66" s="20" t="s">
        <v>50</v>
      </c>
      <c r="R66" s="20" t="s">
        <v>295</v>
      </c>
      <c r="S66" s="20">
        <v>2</v>
      </c>
    </row>
    <row r="67" spans="1:19" ht="14.25" customHeight="1" x14ac:dyDescent="0.35">
      <c r="A67" s="20">
        <v>63</v>
      </c>
      <c r="B67" s="20" t="s">
        <v>684</v>
      </c>
      <c r="C67" s="21">
        <v>608250061703</v>
      </c>
      <c r="D67" s="20" t="s">
        <v>685</v>
      </c>
      <c r="E67" s="20" t="s">
        <v>686</v>
      </c>
      <c r="F67" s="20"/>
      <c r="G67" s="20" t="s">
        <v>42</v>
      </c>
      <c r="H67" s="20" t="s">
        <v>43</v>
      </c>
      <c r="I67" s="20" t="s">
        <v>44</v>
      </c>
      <c r="J67" s="20" t="s">
        <v>687</v>
      </c>
      <c r="K67" s="20">
        <v>11052</v>
      </c>
      <c r="L67" s="20" t="s">
        <v>203</v>
      </c>
      <c r="M67" s="20" t="s">
        <v>688</v>
      </c>
      <c r="N67" s="20" t="s">
        <v>205</v>
      </c>
      <c r="O67" s="20" t="s">
        <v>49</v>
      </c>
      <c r="P67" s="20">
        <v>2.5</v>
      </c>
      <c r="Q67" s="20" t="s">
        <v>206</v>
      </c>
      <c r="R67" s="20" t="s">
        <v>59</v>
      </c>
      <c r="S67" s="20">
        <v>1</v>
      </c>
    </row>
    <row r="68" spans="1:19" ht="14.25" customHeight="1" x14ac:dyDescent="0.35">
      <c r="A68" s="20">
        <v>64</v>
      </c>
      <c r="B68" s="20" t="s">
        <v>689</v>
      </c>
      <c r="C68" s="21">
        <v>608250057183</v>
      </c>
      <c r="D68" s="20" t="s">
        <v>690</v>
      </c>
      <c r="E68" s="20" t="s">
        <v>103</v>
      </c>
      <c r="F68" s="20"/>
      <c r="G68" s="20" t="s">
        <v>42</v>
      </c>
      <c r="H68" s="20" t="s">
        <v>43</v>
      </c>
      <c r="I68" s="20" t="s">
        <v>44</v>
      </c>
      <c r="J68" s="20" t="s">
        <v>691</v>
      </c>
      <c r="K68" s="20">
        <v>25112</v>
      </c>
      <c r="L68" s="20" t="s">
        <v>692</v>
      </c>
      <c r="M68" s="20" t="s">
        <v>693</v>
      </c>
      <c r="N68" s="20" t="s">
        <v>48</v>
      </c>
      <c r="O68" s="20" t="s">
        <v>49</v>
      </c>
      <c r="P68" s="20">
        <v>1</v>
      </c>
      <c r="Q68" s="20" t="s">
        <v>379</v>
      </c>
      <c r="R68" s="20" t="s">
        <v>59</v>
      </c>
      <c r="S68" s="20">
        <v>1</v>
      </c>
    </row>
    <row r="69" spans="1:19" ht="14.25" customHeight="1" x14ac:dyDescent="0.35">
      <c r="A69" s="20">
        <v>65</v>
      </c>
      <c r="B69" s="20" t="s">
        <v>694</v>
      </c>
      <c r="C69" s="21">
        <v>608250049024</v>
      </c>
      <c r="D69" s="20" t="s">
        <v>695</v>
      </c>
      <c r="E69" s="20" t="s">
        <v>696</v>
      </c>
      <c r="F69" s="20"/>
      <c r="G69" s="20" t="s">
        <v>42</v>
      </c>
      <c r="H69" s="20" t="s">
        <v>43</v>
      </c>
      <c r="I69" s="20" t="s">
        <v>44</v>
      </c>
      <c r="J69" s="20" t="s">
        <v>413</v>
      </c>
      <c r="K69" s="20">
        <v>10391</v>
      </c>
      <c r="L69" s="20" t="s">
        <v>71</v>
      </c>
      <c r="M69" s="20" t="s">
        <v>72</v>
      </c>
      <c r="N69" s="20" t="s">
        <v>48</v>
      </c>
      <c r="O69" s="20" t="s">
        <v>49</v>
      </c>
      <c r="P69" s="20">
        <v>5</v>
      </c>
      <c r="Q69" s="20" t="s">
        <v>50</v>
      </c>
      <c r="R69" s="20" t="s">
        <v>295</v>
      </c>
      <c r="S69" s="20">
        <v>2</v>
      </c>
    </row>
    <row r="70" spans="1:19" ht="14.25" customHeight="1" x14ac:dyDescent="0.35">
      <c r="A70" s="20">
        <v>66</v>
      </c>
      <c r="B70" s="20" t="s">
        <v>697</v>
      </c>
      <c r="C70" s="21">
        <v>608250037596</v>
      </c>
      <c r="D70" s="20" t="s">
        <v>698</v>
      </c>
      <c r="E70" s="20" t="s">
        <v>699</v>
      </c>
      <c r="F70" s="20">
        <v>85138608686</v>
      </c>
      <c r="G70" s="20" t="s">
        <v>42</v>
      </c>
      <c r="H70" s="20" t="s">
        <v>43</v>
      </c>
      <c r="I70" s="20" t="s">
        <v>44</v>
      </c>
      <c r="J70" s="20" t="s">
        <v>700</v>
      </c>
      <c r="K70" s="20">
        <v>28224</v>
      </c>
      <c r="L70" s="20" t="s">
        <v>96</v>
      </c>
      <c r="M70" s="20" t="s">
        <v>701</v>
      </c>
      <c r="N70" s="20" t="s">
        <v>98</v>
      </c>
      <c r="O70" s="20" t="s">
        <v>49</v>
      </c>
      <c r="P70" s="20">
        <v>100</v>
      </c>
      <c r="Q70" s="20" t="s">
        <v>107</v>
      </c>
      <c r="R70" s="20" t="s">
        <v>173</v>
      </c>
      <c r="S70" s="20">
        <v>7</v>
      </c>
    </row>
    <row r="71" spans="1:19" ht="14.25" customHeight="1" x14ac:dyDescent="0.35">
      <c r="A71" s="20">
        <v>67</v>
      </c>
      <c r="B71" s="20" t="s">
        <v>702</v>
      </c>
      <c r="C71" s="21">
        <v>608250037596</v>
      </c>
      <c r="D71" s="20" t="s">
        <v>698</v>
      </c>
      <c r="E71" s="20" t="s">
        <v>699</v>
      </c>
      <c r="F71" s="20">
        <v>85138608686</v>
      </c>
      <c r="G71" s="20" t="s">
        <v>42</v>
      </c>
      <c r="H71" s="20" t="s">
        <v>43</v>
      </c>
      <c r="I71" s="20" t="s">
        <v>44</v>
      </c>
      <c r="J71" s="20" t="s">
        <v>700</v>
      </c>
      <c r="K71" s="20">
        <v>25120</v>
      </c>
      <c r="L71" s="20" t="s">
        <v>703</v>
      </c>
      <c r="M71" s="20" t="s">
        <v>703</v>
      </c>
      <c r="N71" s="20" t="s">
        <v>48</v>
      </c>
      <c r="O71" s="20" t="s">
        <v>49</v>
      </c>
      <c r="P71" s="20">
        <v>100</v>
      </c>
      <c r="Q71" s="20" t="s">
        <v>107</v>
      </c>
      <c r="R71" s="20" t="s">
        <v>173</v>
      </c>
      <c r="S71" s="20">
        <v>7</v>
      </c>
    </row>
    <row r="72" spans="1:19" ht="14.25" customHeight="1" x14ac:dyDescent="0.35">
      <c r="A72" s="20">
        <v>68</v>
      </c>
      <c r="B72" s="20" t="s">
        <v>704</v>
      </c>
      <c r="C72" s="21">
        <v>608250037596</v>
      </c>
      <c r="D72" s="20" t="s">
        <v>698</v>
      </c>
      <c r="E72" s="20" t="s">
        <v>699</v>
      </c>
      <c r="F72" s="20">
        <v>85138608686</v>
      </c>
      <c r="G72" s="20" t="s">
        <v>42</v>
      </c>
      <c r="H72" s="20" t="s">
        <v>43</v>
      </c>
      <c r="I72" s="20" t="s">
        <v>44</v>
      </c>
      <c r="J72" s="20" t="s">
        <v>700</v>
      </c>
      <c r="K72" s="20">
        <v>25119</v>
      </c>
      <c r="L72" s="20" t="s">
        <v>705</v>
      </c>
      <c r="M72" s="20" t="s">
        <v>705</v>
      </c>
      <c r="N72" s="20" t="s">
        <v>48</v>
      </c>
      <c r="O72" s="20" t="s">
        <v>49</v>
      </c>
      <c r="P72" s="20">
        <v>100</v>
      </c>
      <c r="Q72" s="20" t="s">
        <v>107</v>
      </c>
      <c r="R72" s="20" t="s">
        <v>173</v>
      </c>
      <c r="S72" s="20">
        <v>7</v>
      </c>
    </row>
    <row r="73" spans="1:19" ht="14.25" customHeight="1" x14ac:dyDescent="0.35">
      <c r="A73" s="20">
        <v>69</v>
      </c>
      <c r="B73" s="20" t="s">
        <v>706</v>
      </c>
      <c r="C73" s="21">
        <v>608250037596</v>
      </c>
      <c r="D73" s="20" t="s">
        <v>698</v>
      </c>
      <c r="E73" s="20" t="s">
        <v>699</v>
      </c>
      <c r="F73" s="20">
        <v>85138608686</v>
      </c>
      <c r="G73" s="20" t="s">
        <v>42</v>
      </c>
      <c r="H73" s="20" t="s">
        <v>43</v>
      </c>
      <c r="I73" s="20" t="s">
        <v>44</v>
      </c>
      <c r="J73" s="20" t="s">
        <v>700</v>
      </c>
      <c r="K73" s="20">
        <v>25113</v>
      </c>
      <c r="L73" s="20" t="s">
        <v>707</v>
      </c>
      <c r="M73" s="20" t="s">
        <v>707</v>
      </c>
      <c r="N73" s="20" t="s">
        <v>205</v>
      </c>
      <c r="O73" s="20" t="s">
        <v>49</v>
      </c>
      <c r="P73" s="20">
        <v>100</v>
      </c>
      <c r="Q73" s="20" t="s">
        <v>107</v>
      </c>
      <c r="R73" s="20" t="s">
        <v>173</v>
      </c>
      <c r="S73" s="20">
        <v>7</v>
      </c>
    </row>
    <row r="74" spans="1:19" ht="14.25" customHeight="1" x14ac:dyDescent="0.35">
      <c r="A74" s="20">
        <v>70</v>
      </c>
      <c r="B74" s="20" t="s">
        <v>708</v>
      </c>
      <c r="C74" s="21">
        <v>608250037596</v>
      </c>
      <c r="D74" s="20" t="s">
        <v>698</v>
      </c>
      <c r="E74" s="20" t="s">
        <v>699</v>
      </c>
      <c r="F74" s="20">
        <v>85138608686</v>
      </c>
      <c r="G74" s="20" t="s">
        <v>42</v>
      </c>
      <c r="H74" s="20" t="s">
        <v>43</v>
      </c>
      <c r="I74" s="20" t="s">
        <v>44</v>
      </c>
      <c r="J74" s="20" t="s">
        <v>700</v>
      </c>
      <c r="K74" s="20">
        <v>25112</v>
      </c>
      <c r="L74" s="20" t="s">
        <v>692</v>
      </c>
      <c r="M74" s="20" t="s">
        <v>692</v>
      </c>
      <c r="N74" s="20" t="s">
        <v>48</v>
      </c>
      <c r="O74" s="20" t="s">
        <v>49</v>
      </c>
      <c r="P74" s="20">
        <v>100</v>
      </c>
      <c r="Q74" s="20" t="s">
        <v>107</v>
      </c>
      <c r="R74" s="20" t="s">
        <v>173</v>
      </c>
      <c r="S74" s="20">
        <v>7</v>
      </c>
    </row>
    <row r="75" spans="1:19" ht="14.25" customHeight="1" x14ac:dyDescent="0.35">
      <c r="A75" s="20">
        <v>71</v>
      </c>
      <c r="B75" s="20" t="s">
        <v>709</v>
      </c>
      <c r="C75" s="21">
        <v>508250052015</v>
      </c>
      <c r="D75" s="20" t="s">
        <v>710</v>
      </c>
      <c r="E75" s="20" t="s">
        <v>711</v>
      </c>
      <c r="F75" s="20"/>
      <c r="G75" s="20" t="s">
        <v>42</v>
      </c>
      <c r="H75" s="20" t="s">
        <v>43</v>
      </c>
      <c r="I75" s="20" t="s">
        <v>44</v>
      </c>
      <c r="J75" s="20" t="s">
        <v>712</v>
      </c>
      <c r="K75" s="20">
        <v>25112</v>
      </c>
      <c r="L75" s="20" t="s">
        <v>692</v>
      </c>
      <c r="M75" s="20" t="s">
        <v>713</v>
      </c>
      <c r="N75" s="20" t="s">
        <v>48</v>
      </c>
      <c r="O75" s="20" t="s">
        <v>49</v>
      </c>
      <c r="P75" s="20">
        <v>1</v>
      </c>
      <c r="Q75" s="20" t="s">
        <v>206</v>
      </c>
      <c r="R75" s="20" t="s">
        <v>173</v>
      </c>
      <c r="S75" s="20">
        <v>1</v>
      </c>
    </row>
    <row r="76" spans="1:19" ht="14.25" customHeight="1" x14ac:dyDescent="0.35">
      <c r="A76" s="20">
        <v>72</v>
      </c>
      <c r="B76" s="20" t="s">
        <v>714</v>
      </c>
      <c r="C76" s="21">
        <v>608250037596</v>
      </c>
      <c r="D76" s="20" t="s">
        <v>698</v>
      </c>
      <c r="E76" s="20" t="s">
        <v>699</v>
      </c>
      <c r="F76" s="20">
        <v>85138608686</v>
      </c>
      <c r="G76" s="20" t="s">
        <v>42</v>
      </c>
      <c r="H76" s="20" t="s">
        <v>43</v>
      </c>
      <c r="I76" s="20" t="s">
        <v>44</v>
      </c>
      <c r="J76" s="20" t="s">
        <v>700</v>
      </c>
      <c r="K76" s="20">
        <v>25111</v>
      </c>
      <c r="L76" s="20" t="s">
        <v>715</v>
      </c>
      <c r="M76" s="20" t="s">
        <v>715</v>
      </c>
      <c r="N76" s="20" t="s">
        <v>48</v>
      </c>
      <c r="O76" s="20" t="s">
        <v>49</v>
      </c>
      <c r="P76" s="20">
        <v>100</v>
      </c>
      <c r="Q76" s="20" t="s">
        <v>107</v>
      </c>
      <c r="R76" s="20" t="s">
        <v>173</v>
      </c>
      <c r="S76" s="20">
        <v>7</v>
      </c>
    </row>
    <row r="77" spans="1:19" ht="14.25" customHeight="1" x14ac:dyDescent="0.35">
      <c r="A77" s="20">
        <v>73</v>
      </c>
      <c r="B77" s="20" t="s">
        <v>716</v>
      </c>
      <c r="C77" s="21">
        <v>1279000431026</v>
      </c>
      <c r="D77" s="20" t="s">
        <v>717</v>
      </c>
      <c r="E77" s="20" t="s">
        <v>718</v>
      </c>
      <c r="F77" s="20">
        <v>85366998329</v>
      </c>
      <c r="G77" s="20" t="s">
        <v>42</v>
      </c>
      <c r="H77" s="20" t="s">
        <v>43</v>
      </c>
      <c r="I77" s="20" t="s">
        <v>44</v>
      </c>
      <c r="J77" s="20" t="s">
        <v>719</v>
      </c>
      <c r="K77" s="20">
        <v>10710</v>
      </c>
      <c r="L77" s="20" t="s">
        <v>136</v>
      </c>
      <c r="M77" s="20" t="s">
        <v>720</v>
      </c>
      <c r="N77" s="20" t="s">
        <v>48</v>
      </c>
      <c r="O77" s="20" t="s">
        <v>49</v>
      </c>
      <c r="P77" s="20">
        <v>200</v>
      </c>
      <c r="Q77" s="20" t="s">
        <v>107</v>
      </c>
      <c r="R77" s="20" t="s">
        <v>59</v>
      </c>
      <c r="S77" s="20">
        <v>1</v>
      </c>
    </row>
    <row r="78" spans="1:19" ht="14.25" customHeight="1" x14ac:dyDescent="0.35">
      <c r="A78" s="20">
        <v>74</v>
      </c>
      <c r="B78" s="20" t="s">
        <v>721</v>
      </c>
      <c r="C78" s="21">
        <v>508250105159</v>
      </c>
      <c r="D78" s="20" t="s">
        <v>722</v>
      </c>
      <c r="E78" s="20" t="s">
        <v>103</v>
      </c>
      <c r="F78" s="20"/>
      <c r="G78" s="20" t="s">
        <v>42</v>
      </c>
      <c r="H78" s="20" t="s">
        <v>43</v>
      </c>
      <c r="I78" s="20" t="s">
        <v>44</v>
      </c>
      <c r="J78" s="20" t="s">
        <v>723</v>
      </c>
      <c r="K78" s="20">
        <v>25920</v>
      </c>
      <c r="L78" s="20" t="s">
        <v>539</v>
      </c>
      <c r="M78" s="20" t="s">
        <v>378</v>
      </c>
      <c r="N78" s="20" t="s">
        <v>98</v>
      </c>
      <c r="O78" s="20" t="s">
        <v>49</v>
      </c>
      <c r="P78" s="20">
        <v>1</v>
      </c>
      <c r="Q78" s="20" t="s">
        <v>379</v>
      </c>
      <c r="R78" s="20" t="s">
        <v>199</v>
      </c>
      <c r="S78" s="20">
        <v>8</v>
      </c>
    </row>
    <row r="79" spans="1:19" ht="14.25" customHeight="1" x14ac:dyDescent="0.35">
      <c r="A79" s="20">
        <v>75</v>
      </c>
      <c r="B79" s="20" t="s">
        <v>724</v>
      </c>
      <c r="C79" s="21">
        <v>508250101763</v>
      </c>
      <c r="D79" s="20" t="s">
        <v>725</v>
      </c>
      <c r="E79" s="20" t="s">
        <v>726</v>
      </c>
      <c r="F79" s="20"/>
      <c r="G79" s="20" t="s">
        <v>42</v>
      </c>
      <c r="H79" s="20" t="s">
        <v>43</v>
      </c>
      <c r="I79" s="20" t="s">
        <v>44</v>
      </c>
      <c r="J79" s="20" t="s">
        <v>727</v>
      </c>
      <c r="K79" s="20">
        <v>11052</v>
      </c>
      <c r="L79" s="20" t="s">
        <v>203</v>
      </c>
      <c r="M79" s="20" t="s">
        <v>203</v>
      </c>
      <c r="N79" s="20" t="s">
        <v>205</v>
      </c>
      <c r="O79" s="20" t="s">
        <v>49</v>
      </c>
      <c r="P79" s="20">
        <v>15</v>
      </c>
      <c r="Q79" s="20" t="s">
        <v>206</v>
      </c>
      <c r="R79" s="20" t="s">
        <v>212</v>
      </c>
      <c r="S79" s="20">
        <v>1</v>
      </c>
    </row>
    <row r="80" spans="1:19" ht="14.25" customHeight="1" x14ac:dyDescent="0.35">
      <c r="A80" s="20">
        <v>76</v>
      </c>
      <c r="B80" s="20" t="s">
        <v>728</v>
      </c>
      <c r="C80" s="21">
        <v>408250133846</v>
      </c>
      <c r="D80" s="20" t="s">
        <v>729</v>
      </c>
      <c r="E80" s="20" t="s">
        <v>730</v>
      </c>
      <c r="F80" s="20"/>
      <c r="G80" s="20" t="s">
        <v>42</v>
      </c>
      <c r="H80" s="20" t="s">
        <v>43</v>
      </c>
      <c r="I80" s="20" t="s">
        <v>44</v>
      </c>
      <c r="J80" s="20" t="s">
        <v>731</v>
      </c>
      <c r="K80" s="20">
        <v>10793</v>
      </c>
      <c r="L80" s="20" t="s">
        <v>507</v>
      </c>
      <c r="M80" s="20" t="s">
        <v>732</v>
      </c>
      <c r="N80" s="20" t="s">
        <v>48</v>
      </c>
      <c r="O80" s="20" t="s">
        <v>49</v>
      </c>
      <c r="P80" s="20">
        <v>1</v>
      </c>
      <c r="Q80" s="20" t="s">
        <v>107</v>
      </c>
      <c r="R80" s="20" t="s">
        <v>295</v>
      </c>
      <c r="S80" s="20">
        <v>2</v>
      </c>
    </row>
    <row r="81" spans="1:19" ht="14.25" customHeight="1" x14ac:dyDescent="0.35">
      <c r="A81" s="20">
        <v>77</v>
      </c>
      <c r="B81" s="20" t="s">
        <v>733</v>
      </c>
      <c r="C81" s="21">
        <v>408250132946</v>
      </c>
      <c r="D81" s="20" t="s">
        <v>734</v>
      </c>
      <c r="E81" s="20" t="s">
        <v>735</v>
      </c>
      <c r="F81" s="20"/>
      <c r="G81" s="20" t="s">
        <v>42</v>
      </c>
      <c r="H81" s="20" t="s">
        <v>43</v>
      </c>
      <c r="I81" s="20" t="s">
        <v>44</v>
      </c>
      <c r="J81" s="20" t="s">
        <v>736</v>
      </c>
      <c r="K81" s="20">
        <v>10621</v>
      </c>
      <c r="L81" s="20" t="s">
        <v>154</v>
      </c>
      <c r="M81" s="20"/>
      <c r="N81" s="20" t="s">
        <v>48</v>
      </c>
      <c r="O81" s="20" t="s">
        <v>49</v>
      </c>
      <c r="P81" s="20">
        <v>1</v>
      </c>
      <c r="Q81" s="20" t="s">
        <v>107</v>
      </c>
      <c r="R81" s="20" t="s">
        <v>429</v>
      </c>
      <c r="S81" s="20">
        <v>3</v>
      </c>
    </row>
    <row r="82" spans="1:19" ht="14.25" customHeight="1" x14ac:dyDescent="0.35">
      <c r="A82" s="20">
        <v>78</v>
      </c>
      <c r="B82" s="20" t="s">
        <v>737</v>
      </c>
      <c r="C82" s="21">
        <v>408250020828</v>
      </c>
      <c r="D82" s="20" t="s">
        <v>486</v>
      </c>
      <c r="E82" s="20" t="s">
        <v>487</v>
      </c>
      <c r="F82" s="20"/>
      <c r="G82" s="20" t="s">
        <v>42</v>
      </c>
      <c r="H82" s="20" t="s">
        <v>43</v>
      </c>
      <c r="I82" s="20" t="s">
        <v>44</v>
      </c>
      <c r="J82" s="20" t="s">
        <v>522</v>
      </c>
      <c r="K82" s="20">
        <v>10710</v>
      </c>
      <c r="L82" s="20" t="s">
        <v>136</v>
      </c>
      <c r="M82" s="20"/>
      <c r="N82" s="20" t="s">
        <v>48</v>
      </c>
      <c r="O82" s="20" t="s">
        <v>49</v>
      </c>
      <c r="P82" s="20">
        <v>10</v>
      </c>
      <c r="Q82" s="20" t="s">
        <v>50</v>
      </c>
      <c r="R82" s="20" t="s">
        <v>51</v>
      </c>
      <c r="S82" s="20">
        <v>1</v>
      </c>
    </row>
    <row r="83" spans="1:19" ht="14.25" customHeight="1" x14ac:dyDescent="0.35">
      <c r="A83" s="20">
        <v>79</v>
      </c>
      <c r="B83" s="20" t="s">
        <v>738</v>
      </c>
      <c r="C83" s="21">
        <v>208250018159</v>
      </c>
      <c r="D83" s="20" t="s">
        <v>739</v>
      </c>
      <c r="E83" s="20" t="s">
        <v>740</v>
      </c>
      <c r="F83" s="20"/>
      <c r="G83" s="20" t="s">
        <v>42</v>
      </c>
      <c r="H83" s="20" t="s">
        <v>43</v>
      </c>
      <c r="I83" s="20" t="s">
        <v>44</v>
      </c>
      <c r="J83" s="20" t="s">
        <v>741</v>
      </c>
      <c r="K83" s="20">
        <v>10799</v>
      </c>
      <c r="L83" s="20" t="s">
        <v>78</v>
      </c>
      <c r="M83" s="20" t="s">
        <v>742</v>
      </c>
      <c r="N83" s="20" t="s">
        <v>48</v>
      </c>
      <c r="O83" s="20" t="s">
        <v>49</v>
      </c>
      <c r="P83" s="20">
        <v>1.2</v>
      </c>
      <c r="Q83" s="20" t="s">
        <v>50</v>
      </c>
      <c r="R83" s="20" t="s">
        <v>59</v>
      </c>
      <c r="S83" s="20">
        <v>3</v>
      </c>
    </row>
    <row r="84" spans="1:19" ht="14.25" customHeight="1" x14ac:dyDescent="0.35">
      <c r="A84" s="20">
        <v>80</v>
      </c>
      <c r="B84" s="20" t="s">
        <v>743</v>
      </c>
      <c r="C84" s="21">
        <v>208250018159</v>
      </c>
      <c r="D84" s="20" t="s">
        <v>739</v>
      </c>
      <c r="E84" s="20" t="s">
        <v>740</v>
      </c>
      <c r="F84" s="20"/>
      <c r="G84" s="20" t="s">
        <v>42</v>
      </c>
      <c r="H84" s="20" t="s">
        <v>43</v>
      </c>
      <c r="I84" s="20" t="s">
        <v>44</v>
      </c>
      <c r="J84" s="20" t="s">
        <v>741</v>
      </c>
      <c r="K84" s="20">
        <v>10750</v>
      </c>
      <c r="L84" s="20" t="s">
        <v>165</v>
      </c>
      <c r="M84" s="20" t="s">
        <v>744</v>
      </c>
      <c r="N84" s="20" t="s">
        <v>98</v>
      </c>
      <c r="O84" s="20" t="s">
        <v>49</v>
      </c>
      <c r="P84" s="20">
        <v>1.2</v>
      </c>
      <c r="Q84" s="20" t="s">
        <v>50</v>
      </c>
      <c r="R84" s="20" t="s">
        <v>59</v>
      </c>
      <c r="S84" s="20">
        <v>3</v>
      </c>
    </row>
    <row r="85" spans="1:19" ht="14.25" customHeight="1" x14ac:dyDescent="0.35">
      <c r="A85" s="20">
        <v>81</v>
      </c>
      <c r="B85" s="20" t="s">
        <v>745</v>
      </c>
      <c r="C85" s="21">
        <v>208250018159</v>
      </c>
      <c r="D85" s="20" t="s">
        <v>739</v>
      </c>
      <c r="E85" s="20" t="s">
        <v>740</v>
      </c>
      <c r="F85" s="20"/>
      <c r="G85" s="20" t="s">
        <v>42</v>
      </c>
      <c r="H85" s="20" t="s">
        <v>43</v>
      </c>
      <c r="I85" s="20" t="s">
        <v>44</v>
      </c>
      <c r="J85" s="20" t="s">
        <v>741</v>
      </c>
      <c r="K85" s="20">
        <v>10794</v>
      </c>
      <c r="L85" s="20" t="s">
        <v>65</v>
      </c>
      <c r="M85" s="20" t="s">
        <v>294</v>
      </c>
      <c r="N85" s="20" t="s">
        <v>48</v>
      </c>
      <c r="O85" s="20" t="s">
        <v>49</v>
      </c>
      <c r="P85" s="20">
        <v>1.2</v>
      </c>
      <c r="Q85" s="20" t="s">
        <v>50</v>
      </c>
      <c r="R85" s="20" t="s">
        <v>59</v>
      </c>
      <c r="S85" s="20">
        <v>3</v>
      </c>
    </row>
    <row r="86" spans="1:19" ht="14.25" customHeight="1" x14ac:dyDescent="0.35">
      <c r="A86" s="20">
        <v>82</v>
      </c>
      <c r="B86" s="20" t="s">
        <v>746</v>
      </c>
      <c r="C86" s="21">
        <v>108250209061</v>
      </c>
      <c r="D86" s="20" t="s">
        <v>747</v>
      </c>
      <c r="E86" s="20" t="s">
        <v>748</v>
      </c>
      <c r="F86" s="20"/>
      <c r="G86" s="20" t="s">
        <v>42</v>
      </c>
      <c r="H86" s="20" t="s">
        <v>43</v>
      </c>
      <c r="I86" s="20" t="s">
        <v>44</v>
      </c>
      <c r="J86" s="20" t="s">
        <v>749</v>
      </c>
      <c r="K86" s="20">
        <v>31001</v>
      </c>
      <c r="L86" s="20" t="s">
        <v>89</v>
      </c>
      <c r="M86" s="20"/>
      <c r="N86" s="20" t="s">
        <v>48</v>
      </c>
      <c r="O86" s="20" t="s">
        <v>49</v>
      </c>
      <c r="P86" s="20">
        <v>200</v>
      </c>
      <c r="Q86" s="20" t="s">
        <v>99</v>
      </c>
      <c r="R86" s="20" t="s">
        <v>425</v>
      </c>
      <c r="S86" s="20">
        <v>2</v>
      </c>
    </row>
    <row r="87" spans="1:19" ht="14.25" customHeight="1" x14ac:dyDescent="0.35">
      <c r="A87" s="20">
        <v>83</v>
      </c>
      <c r="B87" s="20" t="s">
        <v>750</v>
      </c>
      <c r="C87" s="21">
        <v>8120113051561</v>
      </c>
      <c r="D87" s="20" t="s">
        <v>751</v>
      </c>
      <c r="E87" s="20" t="s">
        <v>752</v>
      </c>
      <c r="F87" s="20">
        <v>62721252470</v>
      </c>
      <c r="G87" s="20" t="s">
        <v>42</v>
      </c>
      <c r="H87" s="20" t="s">
        <v>43</v>
      </c>
      <c r="I87" s="20" t="s">
        <v>44</v>
      </c>
      <c r="J87" s="20" t="s">
        <v>753</v>
      </c>
      <c r="K87" s="20">
        <v>45407</v>
      </c>
      <c r="L87" s="20" t="s">
        <v>120</v>
      </c>
      <c r="M87" s="20" t="s">
        <v>754</v>
      </c>
      <c r="N87" s="20" t="s">
        <v>98</v>
      </c>
      <c r="O87" s="20" t="s">
        <v>49</v>
      </c>
      <c r="P87" s="20">
        <v>1</v>
      </c>
      <c r="Q87" s="20" t="s">
        <v>122</v>
      </c>
      <c r="R87" s="20" t="s">
        <v>755</v>
      </c>
      <c r="S87" s="20">
        <v>18</v>
      </c>
    </row>
    <row r="88" spans="1:19" ht="14.25" customHeight="1" x14ac:dyDescent="0.35">
      <c r="A88" s="20">
        <v>84</v>
      </c>
      <c r="B88" s="20" t="s">
        <v>756</v>
      </c>
      <c r="C88" s="21">
        <v>2807250128275</v>
      </c>
      <c r="D88" s="20" t="s">
        <v>757</v>
      </c>
      <c r="E88" s="20" t="s">
        <v>758</v>
      </c>
      <c r="F88" s="20"/>
      <c r="G88" s="20" t="s">
        <v>42</v>
      </c>
      <c r="H88" s="20" t="s">
        <v>43</v>
      </c>
      <c r="I88" s="20" t="s">
        <v>44</v>
      </c>
      <c r="J88" s="20" t="s">
        <v>759</v>
      </c>
      <c r="K88" s="20">
        <v>10710</v>
      </c>
      <c r="L88" s="20" t="s">
        <v>136</v>
      </c>
      <c r="M88" s="20" t="s">
        <v>457</v>
      </c>
      <c r="N88" s="20" t="s">
        <v>48</v>
      </c>
      <c r="O88" s="20" t="s">
        <v>49</v>
      </c>
      <c r="P88" s="20">
        <v>1</v>
      </c>
      <c r="Q88" s="20" t="s">
        <v>107</v>
      </c>
      <c r="R88" s="20" t="s">
        <v>51</v>
      </c>
      <c r="S88" s="20">
        <v>1</v>
      </c>
    </row>
    <row r="89" spans="1:19" ht="14.25" customHeight="1" x14ac:dyDescent="0.35">
      <c r="A89" s="20">
        <v>85</v>
      </c>
      <c r="B89" s="20" t="s">
        <v>760</v>
      </c>
      <c r="C89" s="21">
        <v>2507250031564</v>
      </c>
      <c r="D89" s="20" t="s">
        <v>761</v>
      </c>
      <c r="E89" s="20"/>
      <c r="F89" s="20"/>
      <c r="G89" s="20" t="s">
        <v>42</v>
      </c>
      <c r="H89" s="20" t="s">
        <v>43</v>
      </c>
      <c r="I89" s="20" t="s">
        <v>44</v>
      </c>
      <c r="J89" s="20" t="s">
        <v>762</v>
      </c>
      <c r="K89" s="20">
        <v>10532</v>
      </c>
      <c r="L89" s="20" t="s">
        <v>545</v>
      </c>
      <c r="M89" s="20" t="s">
        <v>763</v>
      </c>
      <c r="N89" s="20" t="s">
        <v>48</v>
      </c>
      <c r="O89" s="20" t="s">
        <v>49</v>
      </c>
      <c r="P89" s="20">
        <v>10</v>
      </c>
      <c r="Q89" s="20" t="s">
        <v>107</v>
      </c>
      <c r="R89" s="20">
        <v>500</v>
      </c>
      <c r="S89" s="20">
        <v>1</v>
      </c>
    </row>
    <row r="90" spans="1:19" ht="14.25" customHeight="1" x14ac:dyDescent="0.35">
      <c r="A90" s="20">
        <v>86</v>
      </c>
      <c r="B90" s="20" t="s">
        <v>764</v>
      </c>
      <c r="C90" s="21">
        <v>2607250055698</v>
      </c>
      <c r="D90" s="20" t="s">
        <v>765</v>
      </c>
      <c r="E90" s="20" t="s">
        <v>766</v>
      </c>
      <c r="F90" s="20"/>
      <c r="G90" s="20" t="s">
        <v>42</v>
      </c>
      <c r="H90" s="20" t="s">
        <v>43</v>
      </c>
      <c r="I90" s="20" t="s">
        <v>44</v>
      </c>
      <c r="J90" s="20" t="s">
        <v>767</v>
      </c>
      <c r="K90" s="20">
        <v>10794</v>
      </c>
      <c r="L90" s="20" t="s">
        <v>65</v>
      </c>
      <c r="M90" s="20" t="s">
        <v>294</v>
      </c>
      <c r="N90" s="20" t="s">
        <v>48</v>
      </c>
      <c r="O90" s="20" t="s">
        <v>49</v>
      </c>
      <c r="P90" s="20">
        <v>1</v>
      </c>
      <c r="Q90" s="20" t="s">
        <v>107</v>
      </c>
      <c r="R90" s="20">
        <v>850</v>
      </c>
      <c r="S90" s="20">
        <v>1</v>
      </c>
    </row>
    <row r="91" spans="1:19" ht="14.25" customHeight="1" x14ac:dyDescent="0.35">
      <c r="A91" s="20">
        <v>87</v>
      </c>
      <c r="B91" s="20" t="s">
        <v>768</v>
      </c>
      <c r="C91" s="21">
        <v>108250133235</v>
      </c>
      <c r="D91" s="20" t="s">
        <v>769</v>
      </c>
      <c r="E91" s="20" t="s">
        <v>770</v>
      </c>
      <c r="F91" s="20"/>
      <c r="G91" s="20" t="s">
        <v>42</v>
      </c>
      <c r="H91" s="20" t="s">
        <v>43</v>
      </c>
      <c r="I91" s="20" t="s">
        <v>44</v>
      </c>
      <c r="J91" s="20" t="s">
        <v>771</v>
      </c>
      <c r="K91" s="20">
        <v>10761</v>
      </c>
      <c r="L91" s="20" t="s">
        <v>512</v>
      </c>
      <c r="M91" s="20"/>
      <c r="N91" s="20" t="s">
        <v>48</v>
      </c>
      <c r="O91" s="20" t="s">
        <v>49</v>
      </c>
      <c r="P91" s="20">
        <v>500</v>
      </c>
      <c r="Q91" s="20" t="s">
        <v>107</v>
      </c>
      <c r="R91" s="20" t="s">
        <v>59</v>
      </c>
      <c r="S91" s="20">
        <v>1</v>
      </c>
    </row>
    <row r="92" spans="1:19" ht="14.25" customHeight="1" x14ac:dyDescent="0.35">
      <c r="A92" s="20">
        <v>88</v>
      </c>
      <c r="B92" s="20" t="s">
        <v>772</v>
      </c>
      <c r="C92" s="21">
        <v>2407250022495</v>
      </c>
      <c r="D92" s="20" t="s">
        <v>773</v>
      </c>
      <c r="E92" s="20" t="s">
        <v>103</v>
      </c>
      <c r="F92" s="20"/>
      <c r="G92" s="20" t="s">
        <v>42</v>
      </c>
      <c r="H92" s="20" t="s">
        <v>43</v>
      </c>
      <c r="I92" s="20" t="s">
        <v>44</v>
      </c>
      <c r="J92" s="20" t="s">
        <v>774</v>
      </c>
      <c r="K92" s="20">
        <v>45407</v>
      </c>
      <c r="L92" s="20" t="s">
        <v>120</v>
      </c>
      <c r="M92" s="20"/>
      <c r="N92" s="20" t="s">
        <v>98</v>
      </c>
      <c r="O92" s="20" t="s">
        <v>49</v>
      </c>
      <c r="P92" s="20" t="s">
        <v>775</v>
      </c>
      <c r="Q92" s="20" t="s">
        <v>122</v>
      </c>
      <c r="R92" s="20" t="s">
        <v>775</v>
      </c>
      <c r="S92" s="20">
        <v>2</v>
      </c>
    </row>
    <row r="93" spans="1:19" ht="14.25" customHeight="1" x14ac:dyDescent="0.35">
      <c r="A93" s="20">
        <v>89</v>
      </c>
      <c r="B93" s="20" t="s">
        <v>776</v>
      </c>
      <c r="C93" s="21">
        <v>1707250018866</v>
      </c>
      <c r="D93" s="20" t="s">
        <v>777</v>
      </c>
      <c r="E93" s="20" t="s">
        <v>778</v>
      </c>
      <c r="F93" s="20"/>
      <c r="G93" s="20" t="s">
        <v>42</v>
      </c>
      <c r="H93" s="20" t="s">
        <v>43</v>
      </c>
      <c r="I93" s="20" t="s">
        <v>44</v>
      </c>
      <c r="J93" s="20" t="s">
        <v>779</v>
      </c>
      <c r="K93" s="20">
        <v>28224</v>
      </c>
      <c r="L93" s="20" t="s">
        <v>96</v>
      </c>
      <c r="M93" s="20" t="s">
        <v>780</v>
      </c>
      <c r="N93" s="20" t="s">
        <v>98</v>
      </c>
      <c r="O93" s="20" t="s">
        <v>49</v>
      </c>
      <c r="P93" s="20" t="s">
        <v>100</v>
      </c>
      <c r="Q93" s="20" t="s">
        <v>50</v>
      </c>
      <c r="R93" s="20" t="s">
        <v>781</v>
      </c>
      <c r="S93" s="20">
        <v>1</v>
      </c>
    </row>
    <row r="94" spans="1:19" ht="14.25" customHeight="1" x14ac:dyDescent="0.35">
      <c r="A94" s="20">
        <v>90</v>
      </c>
      <c r="B94" s="20" t="s">
        <v>776</v>
      </c>
      <c r="C94" s="21">
        <v>1707250018866</v>
      </c>
      <c r="D94" s="20" t="s">
        <v>777</v>
      </c>
      <c r="E94" s="20" t="s">
        <v>778</v>
      </c>
      <c r="F94" s="20"/>
      <c r="G94" s="20" t="s">
        <v>42</v>
      </c>
      <c r="H94" s="20" t="s">
        <v>43</v>
      </c>
      <c r="I94" s="20" t="s">
        <v>44</v>
      </c>
      <c r="J94" s="20" t="s">
        <v>779</v>
      </c>
      <c r="K94" s="20">
        <v>28224</v>
      </c>
      <c r="L94" s="20" t="s">
        <v>96</v>
      </c>
      <c r="M94" s="20" t="s">
        <v>782</v>
      </c>
      <c r="N94" s="20" t="s">
        <v>98</v>
      </c>
      <c r="O94" s="20" t="s">
        <v>49</v>
      </c>
      <c r="P94" s="20" t="s">
        <v>212</v>
      </c>
      <c r="Q94" s="20" t="s">
        <v>107</v>
      </c>
      <c r="R94" s="20" t="s">
        <v>781</v>
      </c>
      <c r="S94" s="20">
        <v>1</v>
      </c>
    </row>
    <row r="95" spans="1:19" ht="14.25" customHeight="1" x14ac:dyDescent="0.35">
      <c r="A95" s="20">
        <v>91</v>
      </c>
      <c r="B95" s="20" t="s">
        <v>783</v>
      </c>
      <c r="C95" s="21">
        <v>1607250066688</v>
      </c>
      <c r="D95" s="20" t="s">
        <v>784</v>
      </c>
      <c r="E95" s="20" t="s">
        <v>785</v>
      </c>
      <c r="F95" s="20"/>
      <c r="G95" s="20" t="s">
        <v>42</v>
      </c>
      <c r="H95" s="20" t="s">
        <v>43</v>
      </c>
      <c r="I95" s="20" t="s">
        <v>44</v>
      </c>
      <c r="J95" s="20" t="s">
        <v>786</v>
      </c>
      <c r="K95" s="20">
        <v>28224</v>
      </c>
      <c r="L95" s="20" t="s">
        <v>96</v>
      </c>
      <c r="M95" s="20" t="s">
        <v>378</v>
      </c>
      <c r="N95" s="20" t="s">
        <v>98</v>
      </c>
      <c r="O95" s="20" t="s">
        <v>49</v>
      </c>
      <c r="P95" s="20">
        <v>1</v>
      </c>
      <c r="Q95" s="20" t="s">
        <v>107</v>
      </c>
      <c r="R95" s="20" t="s">
        <v>123</v>
      </c>
      <c r="S95" s="20">
        <v>1</v>
      </c>
    </row>
    <row r="96" spans="1:19" ht="14.25" customHeight="1" x14ac:dyDescent="0.35">
      <c r="A96" s="20">
        <v>92</v>
      </c>
      <c r="B96" s="20" t="s">
        <v>787</v>
      </c>
      <c r="C96" s="21">
        <v>1607250021326</v>
      </c>
      <c r="D96" s="20" t="s">
        <v>788</v>
      </c>
      <c r="E96" s="20" t="s">
        <v>789</v>
      </c>
      <c r="F96" s="20"/>
      <c r="G96" s="20" t="s">
        <v>42</v>
      </c>
      <c r="H96" s="20" t="s">
        <v>43</v>
      </c>
      <c r="I96" s="20" t="s">
        <v>44</v>
      </c>
      <c r="J96" s="20" t="s">
        <v>582</v>
      </c>
      <c r="K96" s="20">
        <v>45407</v>
      </c>
      <c r="L96" s="20" t="s">
        <v>120</v>
      </c>
      <c r="M96" s="20"/>
      <c r="N96" s="20" t="s">
        <v>98</v>
      </c>
      <c r="O96" s="20" t="s">
        <v>49</v>
      </c>
      <c r="P96" s="20" t="s">
        <v>212</v>
      </c>
      <c r="Q96" s="20" t="s">
        <v>122</v>
      </c>
      <c r="R96" s="20" t="s">
        <v>212</v>
      </c>
      <c r="S96" s="20">
        <v>1</v>
      </c>
    </row>
    <row r="97" spans="1:19" ht="14.25" customHeight="1" x14ac:dyDescent="0.35">
      <c r="A97" s="20">
        <v>93</v>
      </c>
      <c r="B97" s="20" t="s">
        <v>790</v>
      </c>
      <c r="C97" s="21">
        <v>1207250019206</v>
      </c>
      <c r="D97" s="20" t="s">
        <v>791</v>
      </c>
      <c r="E97" s="20" t="s">
        <v>103</v>
      </c>
      <c r="F97" s="20"/>
      <c r="G97" s="20" t="s">
        <v>42</v>
      </c>
      <c r="H97" s="20" t="s">
        <v>43</v>
      </c>
      <c r="I97" s="20" t="s">
        <v>44</v>
      </c>
      <c r="J97" s="20" t="s">
        <v>232</v>
      </c>
      <c r="K97" s="20">
        <v>10710</v>
      </c>
      <c r="L97" s="20" t="s">
        <v>136</v>
      </c>
      <c r="M97" s="20" t="s">
        <v>792</v>
      </c>
      <c r="N97" s="20" t="s">
        <v>48</v>
      </c>
      <c r="O97" s="20" t="s">
        <v>49</v>
      </c>
      <c r="P97" s="20">
        <v>30</v>
      </c>
      <c r="Q97" s="20" t="s">
        <v>50</v>
      </c>
      <c r="R97" s="20">
        <v>500</v>
      </c>
      <c r="S97" s="20">
        <v>2</v>
      </c>
    </row>
    <row r="98" spans="1:19" ht="14.25" customHeight="1" x14ac:dyDescent="0.35">
      <c r="A98" s="20">
        <v>94</v>
      </c>
      <c r="B98" s="20" t="s">
        <v>793</v>
      </c>
      <c r="C98" s="21">
        <v>707250103417</v>
      </c>
      <c r="D98" s="20" t="s">
        <v>794</v>
      </c>
      <c r="E98" s="20" t="s">
        <v>103</v>
      </c>
      <c r="F98" s="20"/>
      <c r="G98" s="20" t="s">
        <v>42</v>
      </c>
      <c r="H98" s="20" t="s">
        <v>43</v>
      </c>
      <c r="I98" s="20" t="s">
        <v>44</v>
      </c>
      <c r="J98" s="20" t="s">
        <v>795</v>
      </c>
      <c r="K98" s="20">
        <v>45407</v>
      </c>
      <c r="L98" s="20" t="s">
        <v>120</v>
      </c>
      <c r="M98" s="20"/>
      <c r="N98" s="20" t="s">
        <v>98</v>
      </c>
      <c r="O98" s="20" t="s">
        <v>49</v>
      </c>
      <c r="P98" s="20" t="s">
        <v>796</v>
      </c>
      <c r="Q98" s="20" t="s">
        <v>122</v>
      </c>
      <c r="R98" s="20" t="s">
        <v>253</v>
      </c>
      <c r="S98" s="20">
        <v>3</v>
      </c>
    </row>
    <row r="99" spans="1:19" ht="14.25" customHeight="1" x14ac:dyDescent="0.35">
      <c r="A99" s="20">
        <v>95</v>
      </c>
      <c r="B99" s="20" t="s">
        <v>797</v>
      </c>
      <c r="C99" s="21">
        <v>707250066756</v>
      </c>
      <c r="D99" s="20" t="s">
        <v>798</v>
      </c>
      <c r="E99" s="20" t="s">
        <v>799</v>
      </c>
      <c r="F99" s="20"/>
      <c r="G99" s="20" t="s">
        <v>42</v>
      </c>
      <c r="H99" s="20" t="s">
        <v>43</v>
      </c>
      <c r="I99" s="20" t="s">
        <v>44</v>
      </c>
      <c r="J99" s="20" t="s">
        <v>800</v>
      </c>
      <c r="K99" s="20">
        <v>15202</v>
      </c>
      <c r="L99" s="20" t="s">
        <v>801</v>
      </c>
      <c r="M99" s="20"/>
      <c r="N99" s="20" t="s">
        <v>98</v>
      </c>
      <c r="O99" s="20" t="s">
        <v>49</v>
      </c>
      <c r="P99" s="20">
        <v>2</v>
      </c>
      <c r="Q99" s="20" t="s">
        <v>206</v>
      </c>
      <c r="R99" s="20" t="s">
        <v>207</v>
      </c>
      <c r="S99" s="20">
        <v>3</v>
      </c>
    </row>
    <row r="100" spans="1:19" ht="14.25" customHeight="1" x14ac:dyDescent="0.35">
      <c r="A100" s="20">
        <v>96</v>
      </c>
      <c r="B100" s="20" t="s">
        <v>802</v>
      </c>
      <c r="C100" s="21">
        <v>507250043284</v>
      </c>
      <c r="D100" s="20" t="s">
        <v>803</v>
      </c>
      <c r="E100" s="20" t="s">
        <v>804</v>
      </c>
      <c r="F100" s="20"/>
      <c r="G100" s="20" t="s">
        <v>42</v>
      </c>
      <c r="H100" s="20" t="s">
        <v>43</v>
      </c>
      <c r="I100" s="20" t="s">
        <v>44</v>
      </c>
      <c r="J100" s="20" t="s">
        <v>805</v>
      </c>
      <c r="K100" s="20">
        <v>45201</v>
      </c>
      <c r="L100" s="20" t="s">
        <v>198</v>
      </c>
      <c r="M100" s="20"/>
      <c r="N100" s="20" t="s">
        <v>98</v>
      </c>
      <c r="O100" s="20" t="s">
        <v>49</v>
      </c>
      <c r="P100" s="20" t="s">
        <v>781</v>
      </c>
      <c r="Q100" s="20" t="s">
        <v>122</v>
      </c>
      <c r="R100" s="20" t="s">
        <v>781</v>
      </c>
      <c r="S100" s="20">
        <v>1</v>
      </c>
    </row>
    <row r="101" spans="1:19" ht="14.25" customHeight="1" x14ac:dyDescent="0.35">
      <c r="A101" s="20">
        <v>97</v>
      </c>
      <c r="B101" s="20" t="s">
        <v>806</v>
      </c>
      <c r="C101" s="21">
        <v>507250026693</v>
      </c>
      <c r="D101" s="20" t="s">
        <v>807</v>
      </c>
      <c r="E101" s="20" t="s">
        <v>808</v>
      </c>
      <c r="F101" s="20"/>
      <c r="G101" s="20" t="s">
        <v>42</v>
      </c>
      <c r="H101" s="20" t="s">
        <v>43</v>
      </c>
      <c r="I101" s="20" t="s">
        <v>44</v>
      </c>
      <c r="J101" s="20" t="s">
        <v>809</v>
      </c>
      <c r="K101" s="20">
        <v>10710</v>
      </c>
      <c r="L101" s="20" t="s">
        <v>136</v>
      </c>
      <c r="M101" s="20" t="s">
        <v>193</v>
      </c>
      <c r="N101" s="20" t="s">
        <v>48</v>
      </c>
      <c r="O101" s="20" t="s">
        <v>49</v>
      </c>
      <c r="P101" s="20">
        <v>100</v>
      </c>
      <c r="Q101" s="20" t="s">
        <v>50</v>
      </c>
      <c r="R101" s="20" t="s">
        <v>51</v>
      </c>
      <c r="S101" s="20">
        <v>1</v>
      </c>
    </row>
    <row r="102" spans="1:19" ht="14.25" customHeight="1" x14ac:dyDescent="0.35">
      <c r="A102" s="20">
        <v>98</v>
      </c>
      <c r="B102" s="20" t="s">
        <v>810</v>
      </c>
      <c r="C102" s="21">
        <v>507250015924</v>
      </c>
      <c r="D102" s="20" t="s">
        <v>811</v>
      </c>
      <c r="E102" s="20" t="s">
        <v>812</v>
      </c>
      <c r="F102" s="20"/>
      <c r="G102" s="20" t="s">
        <v>42</v>
      </c>
      <c r="H102" s="20" t="s">
        <v>43</v>
      </c>
      <c r="I102" s="20" t="s">
        <v>44</v>
      </c>
      <c r="J102" s="20" t="s">
        <v>813</v>
      </c>
      <c r="K102" s="20">
        <v>45407</v>
      </c>
      <c r="L102" s="20" t="s">
        <v>120</v>
      </c>
      <c r="M102" s="20"/>
      <c r="N102" s="20" t="s">
        <v>98</v>
      </c>
      <c r="O102" s="20" t="s">
        <v>49</v>
      </c>
      <c r="P102" s="20" t="s">
        <v>59</v>
      </c>
      <c r="Q102" s="20" t="s">
        <v>122</v>
      </c>
      <c r="R102" s="20" t="s">
        <v>385</v>
      </c>
      <c r="S102" s="20">
        <v>3</v>
      </c>
    </row>
    <row r="103" spans="1:19" ht="14.25" customHeight="1" x14ac:dyDescent="0.35">
      <c r="A103" s="20">
        <v>99</v>
      </c>
      <c r="B103" s="20" t="s">
        <v>814</v>
      </c>
      <c r="C103" s="21">
        <v>307250112086</v>
      </c>
      <c r="D103" s="20" t="s">
        <v>815</v>
      </c>
      <c r="E103" s="20" t="s">
        <v>103</v>
      </c>
      <c r="F103" s="20"/>
      <c r="G103" s="20" t="s">
        <v>42</v>
      </c>
      <c r="H103" s="20" t="s">
        <v>43</v>
      </c>
      <c r="I103" s="20" t="s">
        <v>44</v>
      </c>
      <c r="J103" s="20" t="s">
        <v>816</v>
      </c>
      <c r="K103" s="20">
        <v>10710</v>
      </c>
      <c r="L103" s="20" t="s">
        <v>136</v>
      </c>
      <c r="M103" s="20" t="s">
        <v>817</v>
      </c>
      <c r="N103" s="20" t="s">
        <v>48</v>
      </c>
      <c r="O103" s="20" t="s">
        <v>49</v>
      </c>
      <c r="P103" s="20">
        <v>20</v>
      </c>
      <c r="Q103" s="20" t="s">
        <v>50</v>
      </c>
      <c r="R103" s="20">
        <v>700</v>
      </c>
      <c r="S103" s="20">
        <v>2</v>
      </c>
    </row>
    <row r="104" spans="1:19" ht="14.25" customHeight="1" x14ac:dyDescent="0.35">
      <c r="A104" s="20">
        <v>100</v>
      </c>
      <c r="B104" s="20" t="s">
        <v>818</v>
      </c>
      <c r="C104" s="21">
        <v>207250125168</v>
      </c>
      <c r="D104" s="20" t="s">
        <v>819</v>
      </c>
      <c r="E104" s="20" t="s">
        <v>103</v>
      </c>
      <c r="F104" s="20"/>
      <c r="G104" s="20" t="s">
        <v>42</v>
      </c>
      <c r="H104" s="20" t="s">
        <v>43</v>
      </c>
      <c r="I104" s="20" t="s">
        <v>44</v>
      </c>
      <c r="J104" s="20" t="s">
        <v>554</v>
      </c>
      <c r="K104" s="20">
        <v>10750</v>
      </c>
      <c r="L104" s="20" t="s">
        <v>165</v>
      </c>
      <c r="M104" s="20"/>
      <c r="N104" s="20" t="s">
        <v>98</v>
      </c>
      <c r="O104" s="20" t="s">
        <v>49</v>
      </c>
      <c r="P104" s="20">
        <v>0</v>
      </c>
      <c r="Q104" s="20"/>
      <c r="R104" s="20" t="s">
        <v>173</v>
      </c>
      <c r="S104" s="20">
        <v>2</v>
      </c>
    </row>
    <row r="105" spans="1:19" ht="14.25" customHeight="1" x14ac:dyDescent="0.35">
      <c r="A105" s="20">
        <v>101</v>
      </c>
      <c r="B105" s="20" t="s">
        <v>820</v>
      </c>
      <c r="C105" s="21">
        <v>1306250068324</v>
      </c>
      <c r="D105" s="20" t="s">
        <v>821</v>
      </c>
      <c r="E105" s="20" t="s">
        <v>822</v>
      </c>
      <c r="F105" s="20"/>
      <c r="G105" s="20" t="s">
        <v>42</v>
      </c>
      <c r="H105" s="20" t="s">
        <v>43</v>
      </c>
      <c r="I105" s="20" t="s">
        <v>44</v>
      </c>
      <c r="J105" s="20" t="s">
        <v>823</v>
      </c>
      <c r="K105" s="20">
        <v>10330</v>
      </c>
      <c r="L105" s="20" t="s">
        <v>824</v>
      </c>
      <c r="M105" s="20" t="s">
        <v>825</v>
      </c>
      <c r="N105" s="20" t="s">
        <v>48</v>
      </c>
      <c r="O105" s="20" t="s">
        <v>49</v>
      </c>
      <c r="P105" s="20">
        <v>10</v>
      </c>
      <c r="Q105" s="20" t="s">
        <v>50</v>
      </c>
      <c r="R105" s="20" t="s">
        <v>51</v>
      </c>
      <c r="S105" s="20">
        <v>1</v>
      </c>
    </row>
    <row r="106" spans="1:19" ht="14.25" customHeight="1" x14ac:dyDescent="0.35">
      <c r="A106" s="20">
        <v>102</v>
      </c>
      <c r="B106" s="20" t="s">
        <v>826</v>
      </c>
      <c r="C106" s="21">
        <v>207250043044</v>
      </c>
      <c r="D106" s="20" t="s">
        <v>827</v>
      </c>
      <c r="E106" s="20" t="s">
        <v>828</v>
      </c>
      <c r="F106" s="20">
        <v>81319120117</v>
      </c>
      <c r="G106" s="20" t="s">
        <v>42</v>
      </c>
      <c r="H106" s="20" t="s">
        <v>43</v>
      </c>
      <c r="I106" s="20" t="s">
        <v>44</v>
      </c>
      <c r="J106" s="20" t="s">
        <v>829</v>
      </c>
      <c r="K106" s="20">
        <v>22122</v>
      </c>
      <c r="L106" s="20" t="s">
        <v>830</v>
      </c>
      <c r="M106" s="20" t="s">
        <v>831</v>
      </c>
      <c r="N106" s="20" t="s">
        <v>48</v>
      </c>
      <c r="O106" s="20" t="s">
        <v>49</v>
      </c>
      <c r="P106" s="20">
        <v>15</v>
      </c>
      <c r="Q106" s="20" t="s">
        <v>206</v>
      </c>
      <c r="R106" s="20" t="s">
        <v>59</v>
      </c>
      <c r="S106" s="20">
        <v>89</v>
      </c>
    </row>
    <row r="107" spans="1:19" ht="14.25" customHeight="1" x14ac:dyDescent="0.35">
      <c r="A107" s="20">
        <v>103</v>
      </c>
      <c r="B107" s="20" t="s">
        <v>832</v>
      </c>
      <c r="C107" s="21">
        <v>1223000633704</v>
      </c>
      <c r="D107" s="20" t="s">
        <v>833</v>
      </c>
      <c r="E107" s="20" t="s">
        <v>834</v>
      </c>
      <c r="F107" s="20">
        <v>8127165211</v>
      </c>
      <c r="G107" s="20" t="s">
        <v>42</v>
      </c>
      <c r="H107" s="20" t="s">
        <v>43</v>
      </c>
      <c r="I107" s="20" t="s">
        <v>44</v>
      </c>
      <c r="J107" s="20" t="s">
        <v>835</v>
      </c>
      <c r="K107" s="20">
        <v>62019</v>
      </c>
      <c r="L107" s="20" t="s">
        <v>836</v>
      </c>
      <c r="M107" s="20"/>
      <c r="N107" s="20" t="s">
        <v>48</v>
      </c>
      <c r="O107" s="20" t="s">
        <v>49</v>
      </c>
      <c r="P107" s="20" t="s">
        <v>59</v>
      </c>
      <c r="Q107" s="20" t="s">
        <v>122</v>
      </c>
      <c r="R107" s="20" t="s">
        <v>212</v>
      </c>
      <c r="S107" s="20">
        <v>2</v>
      </c>
    </row>
    <row r="108" spans="1:19" ht="14.25" customHeight="1" x14ac:dyDescent="0.35">
      <c r="A108" s="20">
        <v>104</v>
      </c>
      <c r="B108" s="20" t="s">
        <v>837</v>
      </c>
      <c r="C108" s="21">
        <v>1279000431026</v>
      </c>
      <c r="D108" s="20" t="s">
        <v>717</v>
      </c>
      <c r="E108" s="20" t="s">
        <v>718</v>
      </c>
      <c r="F108" s="20">
        <v>85366998329</v>
      </c>
      <c r="G108" s="20" t="s">
        <v>42</v>
      </c>
      <c r="H108" s="20" t="s">
        <v>43</v>
      </c>
      <c r="I108" s="20" t="s">
        <v>44</v>
      </c>
      <c r="J108" s="20" t="s">
        <v>719</v>
      </c>
      <c r="K108" s="20">
        <v>10793</v>
      </c>
      <c r="L108" s="20" t="s">
        <v>507</v>
      </c>
      <c r="M108" s="20" t="s">
        <v>838</v>
      </c>
      <c r="N108" s="20" t="s">
        <v>48</v>
      </c>
      <c r="O108" s="20" t="s">
        <v>49</v>
      </c>
      <c r="P108" s="20">
        <v>100</v>
      </c>
      <c r="Q108" s="20" t="s">
        <v>107</v>
      </c>
      <c r="R108" s="20" t="s">
        <v>59</v>
      </c>
      <c r="S108" s="20">
        <v>1</v>
      </c>
    </row>
    <row r="109" spans="1:19" ht="14.25" customHeight="1" x14ac:dyDescent="0.35">
      <c r="C109" s="12"/>
    </row>
    <row r="110" spans="1:19" ht="14.25" customHeight="1" x14ac:dyDescent="0.35">
      <c r="C110" s="12"/>
    </row>
    <row r="111" spans="1:19" ht="14.25" customHeight="1" x14ac:dyDescent="0.35">
      <c r="C111" s="12"/>
    </row>
    <row r="112" spans="1:19" ht="14.25" customHeight="1" x14ac:dyDescent="0.35">
      <c r="C112" s="12"/>
    </row>
    <row r="113" spans="3:3" ht="14.25" customHeight="1" x14ac:dyDescent="0.35">
      <c r="C113" s="12"/>
    </row>
    <row r="114" spans="3:3" ht="14.25" customHeight="1" x14ac:dyDescent="0.35">
      <c r="C114" s="12"/>
    </row>
    <row r="115" spans="3:3" ht="14.25" customHeight="1" x14ac:dyDescent="0.35">
      <c r="C115" s="12"/>
    </row>
    <row r="116" spans="3:3" ht="14.25" customHeight="1" x14ac:dyDescent="0.35">
      <c r="C116" s="12"/>
    </row>
    <row r="117" spans="3:3" ht="14.25" customHeight="1" x14ac:dyDescent="0.35">
      <c r="C117" s="12"/>
    </row>
    <row r="118" spans="3:3" ht="14.25" customHeight="1" x14ac:dyDescent="0.35">
      <c r="C118" s="12"/>
    </row>
    <row r="119" spans="3:3" ht="14.25" customHeight="1" x14ac:dyDescent="0.35">
      <c r="C119" s="12"/>
    </row>
    <row r="120" spans="3:3" ht="14.25" customHeight="1" x14ac:dyDescent="0.35">
      <c r="C120" s="12"/>
    </row>
    <row r="121" spans="3:3" ht="14.25" customHeight="1" x14ac:dyDescent="0.35">
      <c r="C121" s="12"/>
    </row>
    <row r="122" spans="3:3" ht="14.25" customHeight="1" x14ac:dyDescent="0.35">
      <c r="C122" s="12"/>
    </row>
    <row r="123" spans="3:3" ht="14.25" customHeight="1" x14ac:dyDescent="0.35">
      <c r="C123" s="12"/>
    </row>
    <row r="124" spans="3:3" ht="14.25" customHeight="1" x14ac:dyDescent="0.35">
      <c r="C124" s="12"/>
    </row>
    <row r="125" spans="3:3" ht="14.25" customHeight="1" x14ac:dyDescent="0.35">
      <c r="C125" s="12"/>
    </row>
    <row r="126" spans="3:3" ht="14.25" customHeight="1" x14ac:dyDescent="0.35">
      <c r="C126" s="12"/>
    </row>
    <row r="127" spans="3:3" ht="14.25" customHeight="1" x14ac:dyDescent="0.35">
      <c r="C127" s="12"/>
    </row>
    <row r="128" spans="3:3" ht="14.25" customHeight="1" x14ac:dyDescent="0.35">
      <c r="C128" s="12"/>
    </row>
    <row r="129" spans="3:3" ht="14.25" customHeight="1" x14ac:dyDescent="0.35">
      <c r="C129" s="12"/>
    </row>
    <row r="130" spans="3:3" ht="14.25" customHeight="1" x14ac:dyDescent="0.35">
      <c r="C130" s="12"/>
    </row>
    <row r="131" spans="3:3" ht="14.25" customHeight="1" x14ac:dyDescent="0.35">
      <c r="C131" s="12"/>
    </row>
    <row r="132" spans="3:3" ht="14.25" customHeight="1" x14ac:dyDescent="0.35">
      <c r="C132" s="12"/>
    </row>
    <row r="133" spans="3:3" ht="14.25" customHeight="1" x14ac:dyDescent="0.35">
      <c r="C133" s="12"/>
    </row>
    <row r="134" spans="3:3" ht="14.25" customHeight="1" x14ac:dyDescent="0.35">
      <c r="C134" s="12"/>
    </row>
    <row r="135" spans="3:3" ht="14.25" customHeight="1" x14ac:dyDescent="0.35">
      <c r="C135" s="12"/>
    </row>
    <row r="136" spans="3:3" ht="14.25" customHeight="1" x14ac:dyDescent="0.35">
      <c r="C136" s="12"/>
    </row>
    <row r="137" spans="3:3" ht="14.25" customHeight="1" x14ac:dyDescent="0.35">
      <c r="C137" s="12"/>
    </row>
    <row r="138" spans="3:3" ht="14.25" customHeight="1" x14ac:dyDescent="0.35">
      <c r="C138" s="12"/>
    </row>
    <row r="139" spans="3:3" ht="14.25" customHeight="1" x14ac:dyDescent="0.35">
      <c r="C139" s="12"/>
    </row>
    <row r="140" spans="3:3" ht="14.25" customHeight="1" x14ac:dyDescent="0.35">
      <c r="C140" s="12"/>
    </row>
    <row r="141" spans="3:3" ht="14.25" customHeight="1" x14ac:dyDescent="0.35">
      <c r="C141" s="12"/>
    </row>
    <row r="142" spans="3:3" ht="14.25" customHeight="1" x14ac:dyDescent="0.35">
      <c r="C142" s="12"/>
    </row>
    <row r="143" spans="3:3" ht="14.25" customHeight="1" x14ac:dyDescent="0.35">
      <c r="C143" s="12"/>
    </row>
    <row r="144" spans="3:3" ht="14.25" customHeight="1" x14ac:dyDescent="0.35">
      <c r="C144" s="12"/>
    </row>
    <row r="145" spans="3:3" ht="14.25" customHeight="1" x14ac:dyDescent="0.35">
      <c r="C145" s="12"/>
    </row>
    <row r="146" spans="3:3" ht="14.25" customHeight="1" x14ac:dyDescent="0.35">
      <c r="C146" s="12"/>
    </row>
    <row r="147" spans="3:3" ht="14.25" customHeight="1" x14ac:dyDescent="0.35">
      <c r="C147" s="12"/>
    </row>
    <row r="148" spans="3:3" ht="14.25" customHeight="1" x14ac:dyDescent="0.35">
      <c r="C148" s="12"/>
    </row>
    <row r="149" spans="3:3" ht="14.25" customHeight="1" x14ac:dyDescent="0.35">
      <c r="C149" s="12"/>
    </row>
    <row r="150" spans="3:3" ht="14.25" customHeight="1" x14ac:dyDescent="0.35">
      <c r="C150" s="12"/>
    </row>
    <row r="151" spans="3:3" ht="14.25" customHeight="1" x14ac:dyDescent="0.35">
      <c r="C151" s="12"/>
    </row>
    <row r="152" spans="3:3" ht="14.25" customHeight="1" x14ac:dyDescent="0.35">
      <c r="C152" s="12"/>
    </row>
    <row r="153" spans="3:3" ht="14.25" customHeight="1" x14ac:dyDescent="0.35">
      <c r="C153" s="12"/>
    </row>
    <row r="154" spans="3:3" ht="14.25" customHeight="1" x14ac:dyDescent="0.35">
      <c r="C154" s="12"/>
    </row>
    <row r="155" spans="3:3" ht="14.25" customHeight="1" x14ac:dyDescent="0.35">
      <c r="C155" s="12"/>
    </row>
    <row r="156" spans="3:3" ht="14.25" customHeight="1" x14ac:dyDescent="0.35">
      <c r="C156" s="12"/>
    </row>
    <row r="157" spans="3:3" ht="14.25" customHeight="1" x14ac:dyDescent="0.35">
      <c r="C157" s="12"/>
    </row>
    <row r="158" spans="3:3" ht="14.25" customHeight="1" x14ac:dyDescent="0.35">
      <c r="C158" s="12"/>
    </row>
    <row r="159" spans="3:3" ht="14.25" customHeight="1" x14ac:dyDescent="0.35">
      <c r="C159" s="12"/>
    </row>
    <row r="160" spans="3:3" ht="14.25" customHeight="1" x14ac:dyDescent="0.35">
      <c r="C160" s="12"/>
    </row>
    <row r="161" spans="3:3" ht="14.25" customHeight="1" x14ac:dyDescent="0.35">
      <c r="C161" s="12"/>
    </row>
    <row r="162" spans="3:3" ht="14.25" customHeight="1" x14ac:dyDescent="0.35">
      <c r="C162" s="12"/>
    </row>
    <row r="163" spans="3:3" ht="14.25" customHeight="1" x14ac:dyDescent="0.35">
      <c r="C163" s="12"/>
    </row>
    <row r="164" spans="3:3" ht="14.25" customHeight="1" x14ac:dyDescent="0.35">
      <c r="C164" s="12"/>
    </row>
    <row r="165" spans="3:3" ht="14.25" customHeight="1" x14ac:dyDescent="0.35">
      <c r="C165" s="12"/>
    </row>
    <row r="166" spans="3:3" ht="14.25" customHeight="1" x14ac:dyDescent="0.35">
      <c r="C166" s="12"/>
    </row>
    <row r="167" spans="3:3" ht="14.25" customHeight="1" x14ac:dyDescent="0.35">
      <c r="C167" s="12"/>
    </row>
    <row r="168" spans="3:3" ht="14.25" customHeight="1" x14ac:dyDescent="0.35">
      <c r="C168" s="12"/>
    </row>
    <row r="169" spans="3:3" ht="14.25" customHeight="1" x14ac:dyDescent="0.35">
      <c r="C169" s="12"/>
    </row>
    <row r="170" spans="3:3" ht="14.25" customHeight="1" x14ac:dyDescent="0.35">
      <c r="C170" s="12"/>
    </row>
    <row r="171" spans="3:3" ht="14.25" customHeight="1" x14ac:dyDescent="0.35">
      <c r="C171" s="12"/>
    </row>
    <row r="172" spans="3:3" ht="14.25" customHeight="1" x14ac:dyDescent="0.35">
      <c r="C172" s="12"/>
    </row>
    <row r="173" spans="3:3" ht="14.25" customHeight="1" x14ac:dyDescent="0.35">
      <c r="C173" s="12"/>
    </row>
    <row r="174" spans="3:3" ht="14.25" customHeight="1" x14ac:dyDescent="0.35">
      <c r="C174" s="12"/>
    </row>
    <row r="175" spans="3:3" ht="14.25" customHeight="1" x14ac:dyDescent="0.35">
      <c r="C175" s="12"/>
    </row>
    <row r="176" spans="3:3" ht="14.25" customHeight="1" x14ac:dyDescent="0.35">
      <c r="C176" s="12"/>
    </row>
    <row r="177" spans="3:3" ht="14.25" customHeight="1" x14ac:dyDescent="0.35">
      <c r="C177" s="12"/>
    </row>
    <row r="178" spans="3:3" ht="14.25" customHeight="1" x14ac:dyDescent="0.35">
      <c r="C178" s="12"/>
    </row>
    <row r="179" spans="3:3" ht="14.25" customHeight="1" x14ac:dyDescent="0.35">
      <c r="C179" s="12"/>
    </row>
    <row r="180" spans="3:3" ht="14.25" customHeight="1" x14ac:dyDescent="0.35">
      <c r="C180" s="12"/>
    </row>
    <row r="181" spans="3:3" ht="14.25" customHeight="1" x14ac:dyDescent="0.35">
      <c r="C181" s="12"/>
    </row>
    <row r="182" spans="3:3" ht="14.25" customHeight="1" x14ac:dyDescent="0.35">
      <c r="C182" s="12"/>
    </row>
    <row r="183" spans="3:3" ht="14.25" customHeight="1" x14ac:dyDescent="0.35">
      <c r="C183" s="12"/>
    </row>
    <row r="184" spans="3:3" ht="14.25" customHeight="1" x14ac:dyDescent="0.35">
      <c r="C184" s="12"/>
    </row>
    <row r="185" spans="3:3" ht="14.25" customHeight="1" x14ac:dyDescent="0.35">
      <c r="C185" s="12"/>
    </row>
    <row r="186" spans="3:3" ht="14.25" customHeight="1" x14ac:dyDescent="0.35">
      <c r="C186" s="12"/>
    </row>
    <row r="187" spans="3:3" ht="14.25" customHeight="1" x14ac:dyDescent="0.35">
      <c r="C187" s="12"/>
    </row>
    <row r="188" spans="3:3" ht="14.25" customHeight="1" x14ac:dyDescent="0.35">
      <c r="C188" s="12"/>
    </row>
    <row r="189" spans="3:3" ht="14.25" customHeight="1" x14ac:dyDescent="0.35">
      <c r="C189" s="12"/>
    </row>
    <row r="190" spans="3:3" ht="14.25" customHeight="1" x14ac:dyDescent="0.35">
      <c r="C190" s="12"/>
    </row>
    <row r="191" spans="3:3" ht="14.25" customHeight="1" x14ac:dyDescent="0.35">
      <c r="C191" s="12"/>
    </row>
    <row r="192" spans="3:3" ht="14.25" customHeight="1" x14ac:dyDescent="0.35">
      <c r="C192" s="12"/>
    </row>
    <row r="193" spans="3:3" ht="14.25" customHeight="1" x14ac:dyDescent="0.35">
      <c r="C193" s="12"/>
    </row>
    <row r="194" spans="3:3" ht="14.25" customHeight="1" x14ac:dyDescent="0.35">
      <c r="C194" s="12"/>
    </row>
    <row r="195" spans="3:3" ht="14.25" customHeight="1" x14ac:dyDescent="0.35">
      <c r="C195" s="12"/>
    </row>
    <row r="196" spans="3:3" ht="14.25" customHeight="1" x14ac:dyDescent="0.35">
      <c r="C196" s="12"/>
    </row>
    <row r="197" spans="3:3" ht="14.25" customHeight="1" x14ac:dyDescent="0.35">
      <c r="C197" s="12"/>
    </row>
    <row r="198" spans="3:3" ht="14.25" customHeight="1" x14ac:dyDescent="0.35">
      <c r="C198" s="12"/>
    </row>
    <row r="199" spans="3:3" ht="14.25" customHeight="1" x14ac:dyDescent="0.35">
      <c r="C199" s="12"/>
    </row>
    <row r="200" spans="3:3" ht="14.25" customHeight="1" x14ac:dyDescent="0.35">
      <c r="C200" s="12"/>
    </row>
    <row r="201" spans="3:3" ht="14.25" customHeight="1" x14ac:dyDescent="0.35">
      <c r="C201" s="12"/>
    </row>
    <row r="202" spans="3:3" ht="14.25" customHeight="1" x14ac:dyDescent="0.35">
      <c r="C202" s="12"/>
    </row>
    <row r="203" spans="3:3" ht="14.25" customHeight="1" x14ac:dyDescent="0.35">
      <c r="C203" s="12"/>
    </row>
    <row r="204" spans="3:3" ht="14.25" customHeight="1" x14ac:dyDescent="0.35">
      <c r="C204" s="12"/>
    </row>
    <row r="205" spans="3:3" ht="14.25" customHeight="1" x14ac:dyDescent="0.35">
      <c r="C205" s="12"/>
    </row>
    <row r="206" spans="3:3" ht="14.25" customHeight="1" x14ac:dyDescent="0.35">
      <c r="C206" s="12"/>
    </row>
    <row r="207" spans="3:3" ht="14.25" customHeight="1" x14ac:dyDescent="0.35">
      <c r="C207" s="12"/>
    </row>
    <row r="208" spans="3:3" ht="14.25" customHeight="1" x14ac:dyDescent="0.35">
      <c r="C208" s="12"/>
    </row>
    <row r="209" spans="3:3" ht="14.25" customHeight="1" x14ac:dyDescent="0.35">
      <c r="C209" s="12"/>
    </row>
    <row r="210" spans="3:3" ht="14.25" customHeight="1" x14ac:dyDescent="0.35">
      <c r="C210" s="12"/>
    </row>
    <row r="211" spans="3:3" ht="14.25" customHeight="1" x14ac:dyDescent="0.35">
      <c r="C211" s="12"/>
    </row>
    <row r="212" spans="3:3" ht="14.25" customHeight="1" x14ac:dyDescent="0.35">
      <c r="C212" s="12"/>
    </row>
    <row r="213" spans="3:3" ht="14.25" customHeight="1" x14ac:dyDescent="0.35">
      <c r="C213" s="12"/>
    </row>
    <row r="214" spans="3:3" ht="14.25" customHeight="1" x14ac:dyDescent="0.35">
      <c r="C214" s="12"/>
    </row>
    <row r="215" spans="3:3" ht="14.25" customHeight="1" x14ac:dyDescent="0.35">
      <c r="C215" s="12"/>
    </row>
    <row r="216" spans="3:3" ht="14.25" customHeight="1" x14ac:dyDescent="0.35">
      <c r="C216" s="12"/>
    </row>
    <row r="217" spans="3:3" ht="14.25" customHeight="1" x14ac:dyDescent="0.35">
      <c r="C217" s="12"/>
    </row>
    <row r="218" spans="3:3" ht="14.25" customHeight="1" x14ac:dyDescent="0.35">
      <c r="C218" s="12"/>
    </row>
    <row r="219" spans="3:3" ht="14.25" customHeight="1" x14ac:dyDescent="0.35">
      <c r="C219" s="12"/>
    </row>
    <row r="220" spans="3:3" ht="14.25" customHeight="1" x14ac:dyDescent="0.35">
      <c r="C220" s="12"/>
    </row>
    <row r="221" spans="3:3" ht="14.25" customHeight="1" x14ac:dyDescent="0.35">
      <c r="C221" s="12"/>
    </row>
    <row r="222" spans="3:3" ht="14.25" customHeight="1" x14ac:dyDescent="0.35">
      <c r="C222" s="12"/>
    </row>
    <row r="223" spans="3:3" ht="14.25" customHeight="1" x14ac:dyDescent="0.35">
      <c r="C223" s="12"/>
    </row>
    <row r="224" spans="3:3" ht="14.25" customHeight="1" x14ac:dyDescent="0.35">
      <c r="C224" s="12"/>
    </row>
    <row r="225" spans="3:3" ht="14.25" customHeight="1" x14ac:dyDescent="0.35">
      <c r="C225" s="12"/>
    </row>
    <row r="226" spans="3:3" ht="14.25" customHeight="1" x14ac:dyDescent="0.35">
      <c r="C226" s="12"/>
    </row>
    <row r="227" spans="3:3" ht="14.25" customHeight="1" x14ac:dyDescent="0.35">
      <c r="C227" s="12"/>
    </row>
    <row r="228" spans="3:3" ht="14.25" customHeight="1" x14ac:dyDescent="0.35">
      <c r="C228" s="12"/>
    </row>
    <row r="229" spans="3:3" ht="14.25" customHeight="1" x14ac:dyDescent="0.35">
      <c r="C229" s="12"/>
    </row>
    <row r="230" spans="3:3" ht="14.25" customHeight="1" x14ac:dyDescent="0.35">
      <c r="C230" s="12"/>
    </row>
    <row r="231" spans="3:3" ht="14.25" customHeight="1" x14ac:dyDescent="0.35">
      <c r="C231" s="12"/>
    </row>
    <row r="232" spans="3:3" ht="14.25" customHeight="1" x14ac:dyDescent="0.35">
      <c r="C232" s="12"/>
    </row>
    <row r="233" spans="3:3" ht="14.25" customHeight="1" x14ac:dyDescent="0.35">
      <c r="C233" s="12"/>
    </row>
    <row r="234" spans="3:3" ht="14.25" customHeight="1" x14ac:dyDescent="0.35">
      <c r="C234" s="12"/>
    </row>
    <row r="235" spans="3:3" ht="14.25" customHeight="1" x14ac:dyDescent="0.35">
      <c r="C235" s="12"/>
    </row>
    <row r="236" spans="3:3" ht="14.25" customHeight="1" x14ac:dyDescent="0.35">
      <c r="C236" s="12"/>
    </row>
    <row r="237" spans="3:3" ht="14.25" customHeight="1" x14ac:dyDescent="0.35">
      <c r="C237" s="12"/>
    </row>
    <row r="238" spans="3:3" ht="14.25" customHeight="1" x14ac:dyDescent="0.35">
      <c r="C238" s="12"/>
    </row>
    <row r="239" spans="3:3" ht="14.25" customHeight="1" x14ac:dyDescent="0.35">
      <c r="C239" s="12"/>
    </row>
    <row r="240" spans="3:3" ht="14.25" customHeight="1" x14ac:dyDescent="0.35">
      <c r="C240" s="12"/>
    </row>
    <row r="241" spans="3:3" ht="14.25" customHeight="1" x14ac:dyDescent="0.35">
      <c r="C241" s="12"/>
    </row>
    <row r="242" spans="3:3" ht="14.25" customHeight="1" x14ac:dyDescent="0.35">
      <c r="C242" s="12"/>
    </row>
    <row r="243" spans="3:3" ht="14.25" customHeight="1" x14ac:dyDescent="0.35">
      <c r="C243" s="12"/>
    </row>
    <row r="244" spans="3:3" ht="14.25" customHeight="1" x14ac:dyDescent="0.35">
      <c r="C244" s="12"/>
    </row>
    <row r="245" spans="3:3" ht="14.25" customHeight="1" x14ac:dyDescent="0.35">
      <c r="C245" s="12"/>
    </row>
    <row r="246" spans="3:3" ht="14.25" customHeight="1" x14ac:dyDescent="0.35">
      <c r="C246" s="12"/>
    </row>
    <row r="247" spans="3:3" ht="14.25" customHeight="1" x14ac:dyDescent="0.35">
      <c r="C247" s="12"/>
    </row>
    <row r="248" spans="3:3" ht="14.25" customHeight="1" x14ac:dyDescent="0.35">
      <c r="C248" s="12"/>
    </row>
    <row r="249" spans="3:3" ht="14.25" customHeight="1" x14ac:dyDescent="0.35">
      <c r="C249" s="12"/>
    </row>
    <row r="250" spans="3:3" ht="14.25" customHeight="1" x14ac:dyDescent="0.35">
      <c r="C250" s="12"/>
    </row>
    <row r="251" spans="3:3" ht="14.25" customHeight="1" x14ac:dyDescent="0.35">
      <c r="C251" s="12"/>
    </row>
    <row r="252" spans="3:3" ht="14.25" customHeight="1" x14ac:dyDescent="0.35">
      <c r="C252" s="12"/>
    </row>
    <row r="253" spans="3:3" ht="14.25" customHeight="1" x14ac:dyDescent="0.35">
      <c r="C253" s="12"/>
    </row>
    <row r="254" spans="3:3" ht="14.25" customHeight="1" x14ac:dyDescent="0.35">
      <c r="C254" s="12"/>
    </row>
    <row r="255" spans="3:3" ht="14.25" customHeight="1" x14ac:dyDescent="0.35">
      <c r="C255" s="12"/>
    </row>
    <row r="256" spans="3:3" ht="14.25" customHeight="1" x14ac:dyDescent="0.35">
      <c r="C256" s="12"/>
    </row>
    <row r="257" spans="3:3" ht="14.25" customHeight="1" x14ac:dyDescent="0.35">
      <c r="C257" s="12"/>
    </row>
    <row r="258" spans="3:3" ht="14.25" customHeight="1" x14ac:dyDescent="0.35">
      <c r="C258" s="12"/>
    </row>
    <row r="259" spans="3:3" ht="14.25" customHeight="1" x14ac:dyDescent="0.35">
      <c r="C259" s="12"/>
    </row>
    <row r="260" spans="3:3" ht="14.25" customHeight="1" x14ac:dyDescent="0.35">
      <c r="C260" s="12"/>
    </row>
    <row r="261" spans="3:3" ht="14.25" customHeight="1" x14ac:dyDescent="0.35">
      <c r="C261" s="12"/>
    </row>
    <row r="262" spans="3:3" ht="14.25" customHeight="1" x14ac:dyDescent="0.35">
      <c r="C262" s="12"/>
    </row>
    <row r="263" spans="3:3" ht="14.25" customHeight="1" x14ac:dyDescent="0.35">
      <c r="C263" s="12"/>
    </row>
    <row r="264" spans="3:3" ht="14.25" customHeight="1" x14ac:dyDescent="0.35">
      <c r="C264" s="12"/>
    </row>
    <row r="265" spans="3:3" ht="14.25" customHeight="1" x14ac:dyDescent="0.35">
      <c r="C265" s="12"/>
    </row>
    <row r="266" spans="3:3" ht="14.25" customHeight="1" x14ac:dyDescent="0.35">
      <c r="C266" s="12"/>
    </row>
    <row r="267" spans="3:3" ht="14.25" customHeight="1" x14ac:dyDescent="0.35">
      <c r="C267" s="12"/>
    </row>
    <row r="268" spans="3:3" ht="14.25" customHeight="1" x14ac:dyDescent="0.35">
      <c r="C268" s="12"/>
    </row>
    <row r="269" spans="3:3" ht="14.25" customHeight="1" x14ac:dyDescent="0.35">
      <c r="C269" s="12"/>
    </row>
    <row r="270" spans="3:3" ht="14.25" customHeight="1" x14ac:dyDescent="0.35">
      <c r="C270" s="12"/>
    </row>
    <row r="271" spans="3:3" ht="14.25" customHeight="1" x14ac:dyDescent="0.35">
      <c r="C271" s="12"/>
    </row>
    <row r="272" spans="3:3" ht="14.25" customHeight="1" x14ac:dyDescent="0.35">
      <c r="C272" s="12"/>
    </row>
    <row r="273" spans="3:3" ht="14.25" customHeight="1" x14ac:dyDescent="0.35">
      <c r="C273" s="12"/>
    </row>
    <row r="274" spans="3:3" ht="14.25" customHeight="1" x14ac:dyDescent="0.35">
      <c r="C274" s="12"/>
    </row>
    <row r="275" spans="3:3" ht="14.25" customHeight="1" x14ac:dyDescent="0.35">
      <c r="C275" s="12"/>
    </row>
    <row r="276" spans="3:3" ht="14.25" customHeight="1" x14ac:dyDescent="0.35">
      <c r="C276" s="12"/>
    </row>
    <row r="277" spans="3:3" ht="14.25" customHeight="1" x14ac:dyDescent="0.35">
      <c r="C277" s="12"/>
    </row>
    <row r="278" spans="3:3" ht="14.25" customHeight="1" x14ac:dyDescent="0.35">
      <c r="C278" s="12"/>
    </row>
    <row r="279" spans="3:3" ht="14.25" customHeight="1" x14ac:dyDescent="0.35">
      <c r="C279" s="12"/>
    </row>
    <row r="280" spans="3:3" ht="14.25" customHeight="1" x14ac:dyDescent="0.35">
      <c r="C280" s="12"/>
    </row>
    <row r="281" spans="3:3" ht="14.25" customHeight="1" x14ac:dyDescent="0.35">
      <c r="C281" s="12"/>
    </row>
    <row r="282" spans="3:3" ht="14.25" customHeight="1" x14ac:dyDescent="0.35">
      <c r="C282" s="12"/>
    </row>
    <row r="283" spans="3:3" ht="14.25" customHeight="1" x14ac:dyDescent="0.35">
      <c r="C283" s="12"/>
    </row>
    <row r="284" spans="3:3" ht="14.25" customHeight="1" x14ac:dyDescent="0.35">
      <c r="C284" s="12"/>
    </row>
    <row r="285" spans="3:3" ht="14.25" customHeight="1" x14ac:dyDescent="0.35">
      <c r="C285" s="12"/>
    </row>
    <row r="286" spans="3:3" ht="14.25" customHeight="1" x14ac:dyDescent="0.35">
      <c r="C286" s="12"/>
    </row>
    <row r="287" spans="3:3" ht="14.25" customHeight="1" x14ac:dyDescent="0.35">
      <c r="C287" s="12"/>
    </row>
    <row r="288" spans="3:3" ht="14.25" customHeight="1" x14ac:dyDescent="0.35">
      <c r="C288" s="12"/>
    </row>
    <row r="289" spans="3:3" ht="14.25" customHeight="1" x14ac:dyDescent="0.35">
      <c r="C289" s="12"/>
    </row>
    <row r="290" spans="3:3" ht="14.25" customHeight="1" x14ac:dyDescent="0.35">
      <c r="C290" s="12"/>
    </row>
    <row r="291" spans="3:3" ht="14.25" customHeight="1" x14ac:dyDescent="0.35">
      <c r="C291" s="12"/>
    </row>
    <row r="292" spans="3:3" ht="14.25" customHeight="1" x14ac:dyDescent="0.35">
      <c r="C292" s="12"/>
    </row>
    <row r="293" spans="3:3" ht="14.25" customHeight="1" x14ac:dyDescent="0.35">
      <c r="C293" s="12"/>
    </row>
    <row r="294" spans="3:3" ht="14.25" customHeight="1" x14ac:dyDescent="0.35">
      <c r="C294" s="12"/>
    </row>
    <row r="295" spans="3:3" ht="14.25" customHeight="1" x14ac:dyDescent="0.35">
      <c r="C295" s="12"/>
    </row>
    <row r="296" spans="3:3" ht="14.25" customHeight="1" x14ac:dyDescent="0.35">
      <c r="C296" s="12"/>
    </row>
    <row r="297" spans="3:3" ht="14.25" customHeight="1" x14ac:dyDescent="0.35">
      <c r="C297" s="12"/>
    </row>
    <row r="298" spans="3:3" ht="14.25" customHeight="1" x14ac:dyDescent="0.35">
      <c r="C298" s="12"/>
    </row>
    <row r="299" spans="3:3" ht="14.25" customHeight="1" x14ac:dyDescent="0.35">
      <c r="C299" s="12"/>
    </row>
    <row r="300" spans="3:3" ht="14.25" customHeight="1" x14ac:dyDescent="0.35">
      <c r="C300" s="12"/>
    </row>
    <row r="301" spans="3:3" ht="14.25" customHeight="1" x14ac:dyDescent="0.35">
      <c r="C301" s="12"/>
    </row>
    <row r="302" spans="3:3" ht="14.25" customHeight="1" x14ac:dyDescent="0.35">
      <c r="C302" s="12"/>
    </row>
    <row r="303" spans="3:3" ht="14.25" customHeight="1" x14ac:dyDescent="0.35">
      <c r="C303" s="12"/>
    </row>
    <row r="304" spans="3:3" ht="14.25" customHeight="1" x14ac:dyDescent="0.35">
      <c r="C304" s="12"/>
    </row>
    <row r="305" spans="3:3" ht="14.25" customHeight="1" x14ac:dyDescent="0.35">
      <c r="C305" s="12"/>
    </row>
    <row r="306" spans="3:3" ht="14.25" customHeight="1" x14ac:dyDescent="0.35">
      <c r="C306" s="12"/>
    </row>
    <row r="307" spans="3:3" ht="14.25" customHeight="1" x14ac:dyDescent="0.35">
      <c r="C307" s="12"/>
    </row>
    <row r="308" spans="3:3" ht="14.25" customHeight="1" x14ac:dyDescent="0.35">
      <c r="C308" s="12"/>
    </row>
    <row r="309" spans="3:3" ht="14.25" customHeight="1" x14ac:dyDescent="0.35">
      <c r="C309" s="12"/>
    </row>
    <row r="310" spans="3:3" ht="14.25" customHeight="1" x14ac:dyDescent="0.35">
      <c r="C310" s="12"/>
    </row>
    <row r="311" spans="3:3" ht="14.25" customHeight="1" x14ac:dyDescent="0.35">
      <c r="C311" s="12"/>
    </row>
    <row r="312" spans="3:3" ht="14.25" customHeight="1" x14ac:dyDescent="0.35">
      <c r="C312" s="12"/>
    </row>
    <row r="313" spans="3:3" ht="14.25" customHeight="1" x14ac:dyDescent="0.35">
      <c r="C313" s="12"/>
    </row>
    <row r="314" spans="3:3" ht="14.25" customHeight="1" x14ac:dyDescent="0.35">
      <c r="C314" s="12"/>
    </row>
    <row r="315" spans="3:3" ht="14.25" customHeight="1" x14ac:dyDescent="0.35">
      <c r="C315" s="12"/>
    </row>
    <row r="316" spans="3:3" ht="14.25" customHeight="1" x14ac:dyDescent="0.35">
      <c r="C316" s="12"/>
    </row>
    <row r="317" spans="3:3" ht="14.25" customHeight="1" x14ac:dyDescent="0.35">
      <c r="C317" s="12"/>
    </row>
    <row r="318" spans="3:3" ht="14.25" customHeight="1" x14ac:dyDescent="0.35">
      <c r="C318" s="12"/>
    </row>
    <row r="319" spans="3:3" ht="14.25" customHeight="1" x14ac:dyDescent="0.35">
      <c r="C319" s="12"/>
    </row>
    <row r="320" spans="3:3" ht="14.25" customHeight="1" x14ac:dyDescent="0.35">
      <c r="C320" s="12"/>
    </row>
    <row r="321" spans="3:3" ht="14.25" customHeight="1" x14ac:dyDescent="0.35">
      <c r="C321" s="12"/>
    </row>
    <row r="322" spans="3:3" ht="14.25" customHeight="1" x14ac:dyDescent="0.35">
      <c r="C322" s="12"/>
    </row>
    <row r="323" spans="3:3" ht="14.25" customHeight="1" x14ac:dyDescent="0.35">
      <c r="C323" s="12"/>
    </row>
    <row r="324" spans="3:3" ht="14.25" customHeight="1" x14ac:dyDescent="0.35">
      <c r="C324" s="12"/>
    </row>
    <row r="325" spans="3:3" ht="14.25" customHeight="1" x14ac:dyDescent="0.35">
      <c r="C325" s="12"/>
    </row>
    <row r="326" spans="3:3" ht="14.25" customHeight="1" x14ac:dyDescent="0.35">
      <c r="C326" s="12"/>
    </row>
    <row r="327" spans="3:3" ht="14.25" customHeight="1" x14ac:dyDescent="0.35">
      <c r="C327" s="12"/>
    </row>
    <row r="328" spans="3:3" ht="14.25" customHeight="1" x14ac:dyDescent="0.35">
      <c r="C328" s="12"/>
    </row>
    <row r="329" spans="3:3" ht="14.25" customHeight="1" x14ac:dyDescent="0.35">
      <c r="C329" s="12"/>
    </row>
    <row r="330" spans="3:3" ht="14.25" customHeight="1" x14ac:dyDescent="0.35">
      <c r="C330" s="12"/>
    </row>
    <row r="331" spans="3:3" ht="14.25" customHeight="1" x14ac:dyDescent="0.35">
      <c r="C331" s="12"/>
    </row>
    <row r="332" spans="3:3" ht="14.25" customHeight="1" x14ac:dyDescent="0.35">
      <c r="C332" s="12"/>
    </row>
    <row r="333" spans="3:3" ht="14.25" customHeight="1" x14ac:dyDescent="0.35">
      <c r="C333" s="12"/>
    </row>
    <row r="334" spans="3:3" ht="14.25" customHeight="1" x14ac:dyDescent="0.35">
      <c r="C334" s="12"/>
    </row>
    <row r="335" spans="3:3" ht="14.25" customHeight="1" x14ac:dyDescent="0.35">
      <c r="C335" s="12"/>
    </row>
    <row r="336" spans="3:3" ht="14.25" customHeight="1" x14ac:dyDescent="0.35">
      <c r="C336" s="12"/>
    </row>
    <row r="337" spans="3:3" ht="14.25" customHeight="1" x14ac:dyDescent="0.35">
      <c r="C337" s="12"/>
    </row>
    <row r="338" spans="3:3" ht="14.25" customHeight="1" x14ac:dyDescent="0.35">
      <c r="C338" s="12"/>
    </row>
    <row r="339" spans="3:3" ht="14.25" customHeight="1" x14ac:dyDescent="0.35">
      <c r="C339" s="12"/>
    </row>
    <row r="340" spans="3:3" ht="14.25" customHeight="1" x14ac:dyDescent="0.35">
      <c r="C340" s="12"/>
    </row>
    <row r="341" spans="3:3" ht="14.25" customHeight="1" x14ac:dyDescent="0.35">
      <c r="C341" s="12"/>
    </row>
    <row r="342" spans="3:3" ht="14.25" customHeight="1" x14ac:dyDescent="0.35">
      <c r="C342" s="12"/>
    </row>
    <row r="343" spans="3:3" ht="14.25" customHeight="1" x14ac:dyDescent="0.35">
      <c r="C343" s="12"/>
    </row>
    <row r="344" spans="3:3" ht="14.25" customHeight="1" x14ac:dyDescent="0.35">
      <c r="C344" s="12"/>
    </row>
    <row r="345" spans="3:3" ht="14.25" customHeight="1" x14ac:dyDescent="0.35">
      <c r="C345" s="12"/>
    </row>
    <row r="346" spans="3:3" ht="14.25" customHeight="1" x14ac:dyDescent="0.35">
      <c r="C346" s="12"/>
    </row>
    <row r="347" spans="3:3" ht="14.25" customHeight="1" x14ac:dyDescent="0.35">
      <c r="C347" s="12"/>
    </row>
    <row r="348" spans="3:3" ht="14.25" customHeight="1" x14ac:dyDescent="0.35">
      <c r="C348" s="12"/>
    </row>
    <row r="349" spans="3:3" ht="14.25" customHeight="1" x14ac:dyDescent="0.35">
      <c r="C349" s="12"/>
    </row>
    <row r="350" spans="3:3" ht="14.25" customHeight="1" x14ac:dyDescent="0.35">
      <c r="C350" s="12"/>
    </row>
    <row r="351" spans="3:3" ht="14.25" customHeight="1" x14ac:dyDescent="0.35">
      <c r="C351" s="12"/>
    </row>
    <row r="352" spans="3:3" ht="14.25" customHeight="1" x14ac:dyDescent="0.35">
      <c r="C352" s="12"/>
    </row>
    <row r="353" spans="3:3" ht="14.25" customHeight="1" x14ac:dyDescent="0.35">
      <c r="C353" s="12"/>
    </row>
    <row r="354" spans="3:3" ht="14.25" customHeight="1" x14ac:dyDescent="0.35">
      <c r="C354" s="12"/>
    </row>
    <row r="355" spans="3:3" ht="14.25" customHeight="1" x14ac:dyDescent="0.35">
      <c r="C355" s="12"/>
    </row>
    <row r="356" spans="3:3" ht="14.25" customHeight="1" x14ac:dyDescent="0.35">
      <c r="C356" s="12"/>
    </row>
    <row r="357" spans="3:3" ht="14.25" customHeight="1" x14ac:dyDescent="0.35">
      <c r="C357" s="12"/>
    </row>
    <row r="358" spans="3:3" ht="14.25" customHeight="1" x14ac:dyDescent="0.35">
      <c r="C358" s="12"/>
    </row>
    <row r="359" spans="3:3" ht="14.25" customHeight="1" x14ac:dyDescent="0.35">
      <c r="C359" s="12"/>
    </row>
    <row r="360" spans="3:3" ht="14.25" customHeight="1" x14ac:dyDescent="0.35">
      <c r="C360" s="12"/>
    </row>
    <row r="361" spans="3:3" ht="14.25" customHeight="1" x14ac:dyDescent="0.35">
      <c r="C361" s="12"/>
    </row>
    <row r="362" spans="3:3" ht="14.25" customHeight="1" x14ac:dyDescent="0.35">
      <c r="C362" s="12"/>
    </row>
    <row r="363" spans="3:3" ht="14.25" customHeight="1" x14ac:dyDescent="0.35">
      <c r="C363" s="12"/>
    </row>
    <row r="364" spans="3:3" ht="14.25" customHeight="1" x14ac:dyDescent="0.35">
      <c r="C364" s="12"/>
    </row>
    <row r="365" spans="3:3" ht="14.25" customHeight="1" x14ac:dyDescent="0.35">
      <c r="C365" s="12"/>
    </row>
    <row r="366" spans="3:3" ht="14.25" customHeight="1" x14ac:dyDescent="0.35">
      <c r="C366" s="12"/>
    </row>
    <row r="367" spans="3:3" ht="14.25" customHeight="1" x14ac:dyDescent="0.35">
      <c r="C367" s="12"/>
    </row>
    <row r="368" spans="3:3" ht="14.25" customHeight="1" x14ac:dyDescent="0.35">
      <c r="C368" s="12"/>
    </row>
    <row r="369" spans="3:3" ht="14.25" customHeight="1" x14ac:dyDescent="0.35">
      <c r="C369" s="12"/>
    </row>
    <row r="370" spans="3:3" ht="14.25" customHeight="1" x14ac:dyDescent="0.35">
      <c r="C370" s="12"/>
    </row>
    <row r="371" spans="3:3" ht="14.25" customHeight="1" x14ac:dyDescent="0.35">
      <c r="C371" s="12"/>
    </row>
    <row r="372" spans="3:3" ht="14.25" customHeight="1" x14ac:dyDescent="0.35">
      <c r="C372" s="12"/>
    </row>
    <row r="373" spans="3:3" ht="14.25" customHeight="1" x14ac:dyDescent="0.35">
      <c r="C373" s="12"/>
    </row>
    <row r="374" spans="3:3" ht="14.25" customHeight="1" x14ac:dyDescent="0.35">
      <c r="C374" s="12"/>
    </row>
    <row r="375" spans="3:3" ht="14.25" customHeight="1" x14ac:dyDescent="0.35">
      <c r="C375" s="12"/>
    </row>
    <row r="376" spans="3:3" ht="14.25" customHeight="1" x14ac:dyDescent="0.35">
      <c r="C376" s="12"/>
    </row>
    <row r="377" spans="3:3" ht="14.25" customHeight="1" x14ac:dyDescent="0.35">
      <c r="C377" s="12"/>
    </row>
    <row r="378" spans="3:3" ht="14.25" customHeight="1" x14ac:dyDescent="0.35">
      <c r="C378" s="12"/>
    </row>
    <row r="379" spans="3:3" ht="14.25" customHeight="1" x14ac:dyDescent="0.35">
      <c r="C379" s="12"/>
    </row>
    <row r="380" spans="3:3" ht="14.25" customHeight="1" x14ac:dyDescent="0.35">
      <c r="C380" s="12"/>
    </row>
    <row r="381" spans="3:3" ht="14.25" customHeight="1" x14ac:dyDescent="0.35">
      <c r="C381" s="12"/>
    </row>
    <row r="382" spans="3:3" ht="14.25" customHeight="1" x14ac:dyDescent="0.35">
      <c r="C382" s="12"/>
    </row>
    <row r="383" spans="3:3" ht="14.25" customHeight="1" x14ac:dyDescent="0.35">
      <c r="C383" s="12"/>
    </row>
    <row r="384" spans="3:3" ht="14.25" customHeight="1" x14ac:dyDescent="0.35">
      <c r="C384" s="12"/>
    </row>
    <row r="385" spans="3:3" ht="14.25" customHeight="1" x14ac:dyDescent="0.35">
      <c r="C385" s="12"/>
    </row>
    <row r="386" spans="3:3" ht="14.25" customHeight="1" x14ac:dyDescent="0.35">
      <c r="C386" s="12"/>
    </row>
    <row r="387" spans="3:3" ht="14.25" customHeight="1" x14ac:dyDescent="0.35">
      <c r="C387" s="12"/>
    </row>
    <row r="388" spans="3:3" ht="14.25" customHeight="1" x14ac:dyDescent="0.35">
      <c r="C388" s="12"/>
    </row>
    <row r="389" spans="3:3" ht="14.25" customHeight="1" x14ac:dyDescent="0.35">
      <c r="C389" s="12"/>
    </row>
    <row r="390" spans="3:3" ht="14.25" customHeight="1" x14ac:dyDescent="0.35">
      <c r="C390" s="12"/>
    </row>
    <row r="391" spans="3:3" ht="14.25" customHeight="1" x14ac:dyDescent="0.35">
      <c r="C391" s="12"/>
    </row>
    <row r="392" spans="3:3" ht="14.25" customHeight="1" x14ac:dyDescent="0.35">
      <c r="C392" s="12"/>
    </row>
    <row r="393" spans="3:3" ht="14.25" customHeight="1" x14ac:dyDescent="0.35">
      <c r="C393" s="12"/>
    </row>
    <row r="394" spans="3:3" ht="14.25" customHeight="1" x14ac:dyDescent="0.35">
      <c r="C394" s="12"/>
    </row>
    <row r="395" spans="3:3" ht="14.25" customHeight="1" x14ac:dyDescent="0.35">
      <c r="C395" s="12"/>
    </row>
    <row r="396" spans="3:3" ht="14.25" customHeight="1" x14ac:dyDescent="0.35">
      <c r="C396" s="12"/>
    </row>
    <row r="397" spans="3:3" ht="14.25" customHeight="1" x14ac:dyDescent="0.35">
      <c r="C397" s="12"/>
    </row>
    <row r="398" spans="3:3" ht="14.25" customHeight="1" x14ac:dyDescent="0.35">
      <c r="C398" s="12"/>
    </row>
    <row r="399" spans="3:3" ht="14.25" customHeight="1" x14ac:dyDescent="0.35">
      <c r="C399" s="12"/>
    </row>
    <row r="400" spans="3:3" ht="14.25" customHeight="1" x14ac:dyDescent="0.35">
      <c r="C400" s="12"/>
    </row>
    <row r="401" spans="3:3" ht="14.25" customHeight="1" x14ac:dyDescent="0.35">
      <c r="C401" s="12"/>
    </row>
    <row r="402" spans="3:3" ht="14.25" customHeight="1" x14ac:dyDescent="0.35">
      <c r="C402" s="12"/>
    </row>
    <row r="403" spans="3:3" ht="14.25" customHeight="1" x14ac:dyDescent="0.35">
      <c r="C403" s="12"/>
    </row>
    <row r="404" spans="3:3" ht="14.25" customHeight="1" x14ac:dyDescent="0.35">
      <c r="C404" s="12"/>
    </row>
    <row r="405" spans="3:3" ht="14.25" customHeight="1" x14ac:dyDescent="0.35">
      <c r="C405" s="12"/>
    </row>
    <row r="406" spans="3:3" ht="14.25" customHeight="1" x14ac:dyDescent="0.35">
      <c r="C406" s="12"/>
    </row>
    <row r="407" spans="3:3" ht="14.25" customHeight="1" x14ac:dyDescent="0.35">
      <c r="C407" s="12"/>
    </row>
    <row r="408" spans="3:3" ht="14.25" customHeight="1" x14ac:dyDescent="0.35">
      <c r="C408" s="12"/>
    </row>
    <row r="409" spans="3:3" ht="14.25" customHeight="1" x14ac:dyDescent="0.35">
      <c r="C409" s="12"/>
    </row>
    <row r="410" spans="3:3" ht="14.25" customHeight="1" x14ac:dyDescent="0.35">
      <c r="C410" s="12"/>
    </row>
    <row r="411" spans="3:3" ht="14.25" customHeight="1" x14ac:dyDescent="0.35">
      <c r="C411" s="12"/>
    </row>
    <row r="412" spans="3:3" ht="14.25" customHeight="1" x14ac:dyDescent="0.35">
      <c r="C412" s="12"/>
    </row>
    <row r="413" spans="3:3" ht="14.25" customHeight="1" x14ac:dyDescent="0.35">
      <c r="C413" s="12"/>
    </row>
    <row r="414" spans="3:3" ht="14.25" customHeight="1" x14ac:dyDescent="0.35">
      <c r="C414" s="12"/>
    </row>
    <row r="415" spans="3:3" ht="14.25" customHeight="1" x14ac:dyDescent="0.35">
      <c r="C415" s="12"/>
    </row>
    <row r="416" spans="3:3" ht="14.25" customHeight="1" x14ac:dyDescent="0.35">
      <c r="C416" s="12"/>
    </row>
    <row r="417" spans="3:3" ht="14.25" customHeight="1" x14ac:dyDescent="0.35">
      <c r="C417" s="12"/>
    </row>
    <row r="418" spans="3:3" ht="14.25" customHeight="1" x14ac:dyDescent="0.35">
      <c r="C418" s="12"/>
    </row>
    <row r="419" spans="3:3" ht="14.25" customHeight="1" x14ac:dyDescent="0.35">
      <c r="C419" s="12"/>
    </row>
    <row r="420" spans="3:3" ht="14.25" customHeight="1" x14ac:dyDescent="0.35">
      <c r="C420" s="12"/>
    </row>
    <row r="421" spans="3:3" ht="14.25" customHeight="1" x14ac:dyDescent="0.35">
      <c r="C421" s="12"/>
    </row>
    <row r="422" spans="3:3" ht="14.25" customHeight="1" x14ac:dyDescent="0.35">
      <c r="C422" s="12"/>
    </row>
    <row r="423" spans="3:3" ht="14.25" customHeight="1" x14ac:dyDescent="0.35">
      <c r="C423" s="12"/>
    </row>
    <row r="424" spans="3:3" ht="14.25" customHeight="1" x14ac:dyDescent="0.35">
      <c r="C424" s="12"/>
    </row>
    <row r="425" spans="3:3" ht="14.25" customHeight="1" x14ac:dyDescent="0.35">
      <c r="C425" s="12"/>
    </row>
    <row r="426" spans="3:3" ht="14.25" customHeight="1" x14ac:dyDescent="0.35">
      <c r="C426" s="12"/>
    </row>
    <row r="427" spans="3:3" ht="14.25" customHeight="1" x14ac:dyDescent="0.35">
      <c r="C427" s="12"/>
    </row>
    <row r="428" spans="3:3" ht="14.25" customHeight="1" x14ac:dyDescent="0.35">
      <c r="C428" s="12"/>
    </row>
    <row r="429" spans="3:3" ht="14.25" customHeight="1" x14ac:dyDescent="0.35">
      <c r="C429" s="12"/>
    </row>
    <row r="430" spans="3:3" ht="14.25" customHeight="1" x14ac:dyDescent="0.35">
      <c r="C430" s="12"/>
    </row>
    <row r="431" spans="3:3" ht="14.25" customHeight="1" x14ac:dyDescent="0.35">
      <c r="C431" s="12"/>
    </row>
    <row r="432" spans="3:3" ht="14.25" customHeight="1" x14ac:dyDescent="0.35">
      <c r="C432" s="12"/>
    </row>
    <row r="433" spans="3:3" ht="14.25" customHeight="1" x14ac:dyDescent="0.35">
      <c r="C433" s="12"/>
    </row>
    <row r="434" spans="3:3" ht="14.25" customHeight="1" x14ac:dyDescent="0.35">
      <c r="C434" s="12"/>
    </row>
    <row r="435" spans="3:3" ht="14.25" customHeight="1" x14ac:dyDescent="0.35">
      <c r="C435" s="12"/>
    </row>
    <row r="436" spans="3:3" ht="14.25" customHeight="1" x14ac:dyDescent="0.35">
      <c r="C436" s="12"/>
    </row>
    <row r="437" spans="3:3" ht="14.25" customHeight="1" x14ac:dyDescent="0.35">
      <c r="C437" s="12"/>
    </row>
    <row r="438" spans="3:3" ht="14.25" customHeight="1" x14ac:dyDescent="0.35">
      <c r="C438" s="12"/>
    </row>
    <row r="439" spans="3:3" ht="14.25" customHeight="1" x14ac:dyDescent="0.35">
      <c r="C439" s="12"/>
    </row>
    <row r="440" spans="3:3" ht="14.25" customHeight="1" x14ac:dyDescent="0.35">
      <c r="C440" s="12"/>
    </row>
    <row r="441" spans="3:3" ht="14.25" customHeight="1" x14ac:dyDescent="0.35">
      <c r="C441" s="12"/>
    </row>
    <row r="442" spans="3:3" ht="14.25" customHeight="1" x14ac:dyDescent="0.35">
      <c r="C442" s="12"/>
    </row>
    <row r="443" spans="3:3" ht="14.25" customHeight="1" x14ac:dyDescent="0.35">
      <c r="C443" s="12"/>
    </row>
    <row r="444" spans="3:3" ht="14.25" customHeight="1" x14ac:dyDescent="0.35">
      <c r="C444" s="12"/>
    </row>
    <row r="445" spans="3:3" ht="14.25" customHeight="1" x14ac:dyDescent="0.35">
      <c r="C445" s="12"/>
    </row>
    <row r="446" spans="3:3" ht="14.25" customHeight="1" x14ac:dyDescent="0.35">
      <c r="C446" s="12"/>
    </row>
    <row r="447" spans="3:3" ht="14.25" customHeight="1" x14ac:dyDescent="0.35">
      <c r="C447" s="12"/>
    </row>
    <row r="448" spans="3:3" ht="14.25" customHeight="1" x14ac:dyDescent="0.35">
      <c r="C448" s="12"/>
    </row>
    <row r="449" spans="3:3" ht="14.25" customHeight="1" x14ac:dyDescent="0.35">
      <c r="C449" s="12"/>
    </row>
    <row r="450" spans="3:3" ht="14.25" customHeight="1" x14ac:dyDescent="0.35">
      <c r="C450" s="12"/>
    </row>
    <row r="451" spans="3:3" ht="14.25" customHeight="1" x14ac:dyDescent="0.35">
      <c r="C451" s="12"/>
    </row>
    <row r="452" spans="3:3" ht="14.25" customHeight="1" x14ac:dyDescent="0.35">
      <c r="C452" s="12"/>
    </row>
    <row r="453" spans="3:3" ht="14.25" customHeight="1" x14ac:dyDescent="0.35">
      <c r="C453" s="12"/>
    </row>
    <row r="454" spans="3:3" ht="14.25" customHeight="1" x14ac:dyDescent="0.35">
      <c r="C454" s="12"/>
    </row>
    <row r="455" spans="3:3" ht="14.25" customHeight="1" x14ac:dyDescent="0.35">
      <c r="C455" s="12"/>
    </row>
    <row r="456" spans="3:3" ht="14.25" customHeight="1" x14ac:dyDescent="0.35">
      <c r="C456" s="12"/>
    </row>
    <row r="457" spans="3:3" ht="14.25" customHeight="1" x14ac:dyDescent="0.35">
      <c r="C457" s="12"/>
    </row>
    <row r="458" spans="3:3" ht="14.25" customHeight="1" x14ac:dyDescent="0.35">
      <c r="C458" s="12"/>
    </row>
    <row r="459" spans="3:3" ht="14.25" customHeight="1" x14ac:dyDescent="0.35">
      <c r="C459" s="12"/>
    </row>
    <row r="460" spans="3:3" ht="14.25" customHeight="1" x14ac:dyDescent="0.35">
      <c r="C460" s="12"/>
    </row>
    <row r="461" spans="3:3" ht="14.25" customHeight="1" x14ac:dyDescent="0.35">
      <c r="C461" s="12"/>
    </row>
    <row r="462" spans="3:3" ht="14.25" customHeight="1" x14ac:dyDescent="0.35">
      <c r="C462" s="12"/>
    </row>
    <row r="463" spans="3:3" ht="14.25" customHeight="1" x14ac:dyDescent="0.35">
      <c r="C463" s="12"/>
    </row>
    <row r="464" spans="3:3" ht="14.25" customHeight="1" x14ac:dyDescent="0.35">
      <c r="C464" s="12"/>
    </row>
    <row r="465" spans="3:3" ht="14.25" customHeight="1" x14ac:dyDescent="0.35">
      <c r="C465" s="12"/>
    </row>
    <row r="466" spans="3:3" ht="14.25" customHeight="1" x14ac:dyDescent="0.35">
      <c r="C466" s="12"/>
    </row>
    <row r="467" spans="3:3" ht="14.25" customHeight="1" x14ac:dyDescent="0.35">
      <c r="C467" s="12"/>
    </row>
    <row r="468" spans="3:3" ht="14.25" customHeight="1" x14ac:dyDescent="0.35">
      <c r="C468" s="12"/>
    </row>
    <row r="469" spans="3:3" ht="14.25" customHeight="1" x14ac:dyDescent="0.35">
      <c r="C469" s="12"/>
    </row>
    <row r="470" spans="3:3" ht="14.25" customHeight="1" x14ac:dyDescent="0.35">
      <c r="C470" s="12"/>
    </row>
    <row r="471" spans="3:3" ht="14.25" customHeight="1" x14ac:dyDescent="0.35">
      <c r="C471" s="12"/>
    </row>
    <row r="472" spans="3:3" ht="14.25" customHeight="1" x14ac:dyDescent="0.35">
      <c r="C472" s="12"/>
    </row>
    <row r="473" spans="3:3" ht="14.25" customHeight="1" x14ac:dyDescent="0.35">
      <c r="C473" s="12"/>
    </row>
    <row r="474" spans="3:3" ht="14.25" customHeight="1" x14ac:dyDescent="0.35">
      <c r="C474" s="12"/>
    </row>
    <row r="475" spans="3:3" ht="14.25" customHeight="1" x14ac:dyDescent="0.35">
      <c r="C475" s="12"/>
    </row>
    <row r="476" spans="3:3" ht="14.25" customHeight="1" x14ac:dyDescent="0.35">
      <c r="C476" s="12"/>
    </row>
    <row r="477" spans="3:3" ht="14.25" customHeight="1" x14ac:dyDescent="0.35">
      <c r="C477" s="12"/>
    </row>
    <row r="478" spans="3:3" ht="14.25" customHeight="1" x14ac:dyDescent="0.35">
      <c r="C478" s="12"/>
    </row>
    <row r="479" spans="3:3" ht="14.25" customHeight="1" x14ac:dyDescent="0.35">
      <c r="C479" s="12"/>
    </row>
    <row r="480" spans="3:3" ht="14.25" customHeight="1" x14ac:dyDescent="0.35">
      <c r="C480" s="12"/>
    </row>
    <row r="481" spans="3:3" ht="14.25" customHeight="1" x14ac:dyDescent="0.35">
      <c r="C481" s="12"/>
    </row>
    <row r="482" spans="3:3" ht="14.25" customHeight="1" x14ac:dyDescent="0.35">
      <c r="C482" s="12"/>
    </row>
    <row r="483" spans="3:3" ht="14.25" customHeight="1" x14ac:dyDescent="0.35">
      <c r="C483" s="12"/>
    </row>
    <row r="484" spans="3:3" ht="14.25" customHeight="1" x14ac:dyDescent="0.35">
      <c r="C484" s="12"/>
    </row>
    <row r="485" spans="3:3" ht="14.25" customHeight="1" x14ac:dyDescent="0.35">
      <c r="C485" s="12"/>
    </row>
    <row r="486" spans="3:3" ht="14.25" customHeight="1" x14ac:dyDescent="0.35">
      <c r="C486" s="12"/>
    </row>
    <row r="487" spans="3:3" ht="14.25" customHeight="1" x14ac:dyDescent="0.35">
      <c r="C487" s="12"/>
    </row>
    <row r="488" spans="3:3" ht="14.25" customHeight="1" x14ac:dyDescent="0.35">
      <c r="C488" s="12"/>
    </row>
    <row r="489" spans="3:3" ht="14.25" customHeight="1" x14ac:dyDescent="0.35">
      <c r="C489" s="12"/>
    </row>
    <row r="490" spans="3:3" ht="14.25" customHeight="1" x14ac:dyDescent="0.35">
      <c r="C490" s="12"/>
    </row>
    <row r="491" spans="3:3" ht="14.25" customHeight="1" x14ac:dyDescent="0.35">
      <c r="C491" s="12"/>
    </row>
    <row r="492" spans="3:3" ht="14.25" customHeight="1" x14ac:dyDescent="0.35">
      <c r="C492" s="12"/>
    </row>
    <row r="493" spans="3:3" ht="14.25" customHeight="1" x14ac:dyDescent="0.35">
      <c r="C493" s="12"/>
    </row>
    <row r="494" spans="3:3" ht="14.25" customHeight="1" x14ac:dyDescent="0.35">
      <c r="C494" s="12"/>
    </row>
    <row r="495" spans="3:3" ht="14.25" customHeight="1" x14ac:dyDescent="0.35">
      <c r="C495" s="12"/>
    </row>
    <row r="496" spans="3:3" ht="14.25" customHeight="1" x14ac:dyDescent="0.35">
      <c r="C496" s="12"/>
    </row>
    <row r="497" spans="3:3" ht="14.25" customHeight="1" x14ac:dyDescent="0.35">
      <c r="C497" s="12"/>
    </row>
    <row r="498" spans="3:3" ht="14.25" customHeight="1" x14ac:dyDescent="0.35">
      <c r="C498" s="12"/>
    </row>
    <row r="499" spans="3:3" ht="14.25" customHeight="1" x14ac:dyDescent="0.35">
      <c r="C499" s="12"/>
    </row>
    <row r="500" spans="3:3" ht="14.25" customHeight="1" x14ac:dyDescent="0.35">
      <c r="C500" s="12"/>
    </row>
    <row r="501" spans="3:3" ht="14.25" customHeight="1" x14ac:dyDescent="0.35">
      <c r="C501" s="12"/>
    </row>
    <row r="502" spans="3:3" ht="14.25" customHeight="1" x14ac:dyDescent="0.35">
      <c r="C502" s="12"/>
    </row>
    <row r="503" spans="3:3" ht="14.25" customHeight="1" x14ac:dyDescent="0.35">
      <c r="C503" s="12"/>
    </row>
    <row r="504" spans="3:3" ht="14.25" customHeight="1" x14ac:dyDescent="0.35">
      <c r="C504" s="12"/>
    </row>
    <row r="505" spans="3:3" ht="14.25" customHeight="1" x14ac:dyDescent="0.35">
      <c r="C505" s="12"/>
    </row>
    <row r="506" spans="3:3" ht="14.25" customHeight="1" x14ac:dyDescent="0.35">
      <c r="C506" s="12"/>
    </row>
    <row r="507" spans="3:3" ht="14.25" customHeight="1" x14ac:dyDescent="0.35">
      <c r="C507" s="12"/>
    </row>
    <row r="508" spans="3:3" ht="14.25" customHeight="1" x14ac:dyDescent="0.35">
      <c r="C508" s="12"/>
    </row>
    <row r="509" spans="3:3" ht="14.25" customHeight="1" x14ac:dyDescent="0.35">
      <c r="C509" s="12"/>
    </row>
    <row r="510" spans="3:3" ht="14.25" customHeight="1" x14ac:dyDescent="0.35">
      <c r="C510" s="12"/>
    </row>
    <row r="511" spans="3:3" ht="14.25" customHeight="1" x14ac:dyDescent="0.35">
      <c r="C511" s="12"/>
    </row>
    <row r="512" spans="3:3" ht="14.25" customHeight="1" x14ac:dyDescent="0.35">
      <c r="C512" s="12"/>
    </row>
    <row r="513" spans="3:3" ht="14.25" customHeight="1" x14ac:dyDescent="0.35">
      <c r="C513" s="12"/>
    </row>
    <row r="514" spans="3:3" ht="14.25" customHeight="1" x14ac:dyDescent="0.35">
      <c r="C514" s="12"/>
    </row>
    <row r="515" spans="3:3" ht="14.25" customHeight="1" x14ac:dyDescent="0.35">
      <c r="C515" s="12"/>
    </row>
    <row r="516" spans="3:3" ht="14.25" customHeight="1" x14ac:dyDescent="0.35">
      <c r="C516" s="12"/>
    </row>
    <row r="517" spans="3:3" ht="14.25" customHeight="1" x14ac:dyDescent="0.35">
      <c r="C517" s="12"/>
    </row>
    <row r="518" spans="3:3" ht="14.25" customHeight="1" x14ac:dyDescent="0.35">
      <c r="C518" s="12"/>
    </row>
    <row r="519" spans="3:3" ht="14.25" customHeight="1" x14ac:dyDescent="0.35">
      <c r="C519" s="12"/>
    </row>
    <row r="520" spans="3:3" ht="14.25" customHeight="1" x14ac:dyDescent="0.35">
      <c r="C520" s="12"/>
    </row>
    <row r="521" spans="3:3" ht="14.25" customHeight="1" x14ac:dyDescent="0.35">
      <c r="C521" s="12"/>
    </row>
    <row r="522" spans="3:3" ht="14.25" customHeight="1" x14ac:dyDescent="0.35">
      <c r="C522" s="12"/>
    </row>
    <row r="523" spans="3:3" ht="14.25" customHeight="1" x14ac:dyDescent="0.35">
      <c r="C523" s="12"/>
    </row>
    <row r="524" spans="3:3" ht="14.25" customHeight="1" x14ac:dyDescent="0.35">
      <c r="C524" s="12"/>
    </row>
    <row r="525" spans="3:3" ht="14.25" customHeight="1" x14ac:dyDescent="0.35">
      <c r="C525" s="12"/>
    </row>
    <row r="526" spans="3:3" ht="14.25" customHeight="1" x14ac:dyDescent="0.35">
      <c r="C526" s="12"/>
    </row>
    <row r="527" spans="3:3" ht="14.25" customHeight="1" x14ac:dyDescent="0.35">
      <c r="C527" s="12"/>
    </row>
    <row r="528" spans="3:3" ht="14.25" customHeight="1" x14ac:dyDescent="0.35">
      <c r="C528" s="12"/>
    </row>
    <row r="529" spans="3:3" ht="14.25" customHeight="1" x14ac:dyDescent="0.35">
      <c r="C529" s="12"/>
    </row>
    <row r="530" spans="3:3" ht="14.25" customHeight="1" x14ac:dyDescent="0.35">
      <c r="C530" s="12"/>
    </row>
    <row r="531" spans="3:3" ht="14.25" customHeight="1" x14ac:dyDescent="0.35">
      <c r="C531" s="12"/>
    </row>
    <row r="532" spans="3:3" ht="14.25" customHeight="1" x14ac:dyDescent="0.35">
      <c r="C532" s="12"/>
    </row>
    <row r="533" spans="3:3" ht="14.25" customHeight="1" x14ac:dyDescent="0.35">
      <c r="C533" s="12"/>
    </row>
    <row r="534" spans="3:3" ht="14.25" customHeight="1" x14ac:dyDescent="0.35">
      <c r="C534" s="12"/>
    </row>
    <row r="535" spans="3:3" ht="14.25" customHeight="1" x14ac:dyDescent="0.35">
      <c r="C535" s="12"/>
    </row>
    <row r="536" spans="3:3" ht="14.25" customHeight="1" x14ac:dyDescent="0.35">
      <c r="C536" s="12"/>
    </row>
    <row r="537" spans="3:3" ht="14.25" customHeight="1" x14ac:dyDescent="0.35">
      <c r="C537" s="12"/>
    </row>
    <row r="538" spans="3:3" ht="14.25" customHeight="1" x14ac:dyDescent="0.35">
      <c r="C538" s="12"/>
    </row>
    <row r="539" spans="3:3" ht="14.25" customHeight="1" x14ac:dyDescent="0.35">
      <c r="C539" s="12"/>
    </row>
    <row r="540" spans="3:3" ht="14.25" customHeight="1" x14ac:dyDescent="0.35">
      <c r="C540" s="12"/>
    </row>
    <row r="541" spans="3:3" ht="14.25" customHeight="1" x14ac:dyDescent="0.35">
      <c r="C541" s="12"/>
    </row>
    <row r="542" spans="3:3" ht="14.25" customHeight="1" x14ac:dyDescent="0.35">
      <c r="C542" s="12"/>
    </row>
    <row r="543" spans="3:3" ht="14.25" customHeight="1" x14ac:dyDescent="0.35">
      <c r="C543" s="12"/>
    </row>
    <row r="544" spans="3:3" ht="14.25" customHeight="1" x14ac:dyDescent="0.35">
      <c r="C544" s="12"/>
    </row>
    <row r="545" spans="3:3" ht="14.25" customHeight="1" x14ac:dyDescent="0.35">
      <c r="C545" s="12"/>
    </row>
    <row r="546" spans="3:3" ht="14.25" customHeight="1" x14ac:dyDescent="0.35">
      <c r="C546" s="12"/>
    </row>
    <row r="547" spans="3:3" ht="14.25" customHeight="1" x14ac:dyDescent="0.35">
      <c r="C547" s="12"/>
    </row>
    <row r="548" spans="3:3" ht="14.25" customHeight="1" x14ac:dyDescent="0.35">
      <c r="C548" s="12"/>
    </row>
    <row r="549" spans="3:3" ht="14.25" customHeight="1" x14ac:dyDescent="0.35">
      <c r="C549" s="12"/>
    </row>
    <row r="550" spans="3:3" ht="14.25" customHeight="1" x14ac:dyDescent="0.35">
      <c r="C550" s="12"/>
    </row>
    <row r="551" spans="3:3" ht="14.25" customHeight="1" x14ac:dyDescent="0.35">
      <c r="C551" s="12"/>
    </row>
    <row r="552" spans="3:3" ht="14.25" customHeight="1" x14ac:dyDescent="0.35">
      <c r="C552" s="12"/>
    </row>
    <row r="553" spans="3:3" ht="14.25" customHeight="1" x14ac:dyDescent="0.35">
      <c r="C553" s="12"/>
    </row>
    <row r="554" spans="3:3" ht="14.25" customHeight="1" x14ac:dyDescent="0.35">
      <c r="C554" s="12"/>
    </row>
    <row r="555" spans="3:3" ht="14.25" customHeight="1" x14ac:dyDescent="0.35">
      <c r="C555" s="12"/>
    </row>
    <row r="556" spans="3:3" ht="14.25" customHeight="1" x14ac:dyDescent="0.35">
      <c r="C556" s="12"/>
    </row>
    <row r="557" spans="3:3" ht="14.25" customHeight="1" x14ac:dyDescent="0.35">
      <c r="C557" s="12"/>
    </row>
    <row r="558" spans="3:3" ht="14.25" customHeight="1" x14ac:dyDescent="0.35">
      <c r="C558" s="12"/>
    </row>
    <row r="559" spans="3:3" ht="14.25" customHeight="1" x14ac:dyDescent="0.35">
      <c r="C559" s="12"/>
    </row>
    <row r="560" spans="3:3" ht="14.25" customHeight="1" x14ac:dyDescent="0.35">
      <c r="C560" s="12"/>
    </row>
    <row r="561" spans="3:3" ht="14.25" customHeight="1" x14ac:dyDescent="0.35">
      <c r="C561" s="12"/>
    </row>
    <row r="562" spans="3:3" ht="14.25" customHeight="1" x14ac:dyDescent="0.35">
      <c r="C562" s="12"/>
    </row>
    <row r="563" spans="3:3" ht="14.25" customHeight="1" x14ac:dyDescent="0.35">
      <c r="C563" s="12"/>
    </row>
    <row r="564" spans="3:3" ht="14.25" customHeight="1" x14ac:dyDescent="0.35">
      <c r="C564" s="12"/>
    </row>
    <row r="565" spans="3:3" ht="14.25" customHeight="1" x14ac:dyDescent="0.35">
      <c r="C565" s="12"/>
    </row>
    <row r="566" spans="3:3" ht="14.25" customHeight="1" x14ac:dyDescent="0.35">
      <c r="C566" s="12"/>
    </row>
    <row r="567" spans="3:3" ht="14.25" customHeight="1" x14ac:dyDescent="0.35">
      <c r="C567" s="12"/>
    </row>
    <row r="568" spans="3:3" ht="14.25" customHeight="1" x14ac:dyDescent="0.35">
      <c r="C568" s="12"/>
    </row>
    <row r="569" spans="3:3" ht="14.25" customHeight="1" x14ac:dyDescent="0.35">
      <c r="C569" s="12"/>
    </row>
    <row r="570" spans="3:3" ht="14.25" customHeight="1" x14ac:dyDescent="0.35">
      <c r="C570" s="12"/>
    </row>
    <row r="571" spans="3:3" ht="14.25" customHeight="1" x14ac:dyDescent="0.35">
      <c r="C571" s="12"/>
    </row>
    <row r="572" spans="3:3" ht="14.25" customHeight="1" x14ac:dyDescent="0.35">
      <c r="C572" s="12"/>
    </row>
    <row r="573" spans="3:3" ht="14.25" customHeight="1" x14ac:dyDescent="0.35">
      <c r="C573" s="12"/>
    </row>
    <row r="574" spans="3:3" ht="14.25" customHeight="1" x14ac:dyDescent="0.35">
      <c r="C574" s="12"/>
    </row>
    <row r="575" spans="3:3" ht="14.25" customHeight="1" x14ac:dyDescent="0.35">
      <c r="C575" s="12"/>
    </row>
    <row r="576" spans="3:3" ht="14.25" customHeight="1" x14ac:dyDescent="0.35">
      <c r="C576" s="12"/>
    </row>
    <row r="577" spans="3:3" ht="14.25" customHeight="1" x14ac:dyDescent="0.35">
      <c r="C577" s="12"/>
    </row>
    <row r="578" spans="3:3" ht="14.25" customHeight="1" x14ac:dyDescent="0.35">
      <c r="C578" s="12"/>
    </row>
    <row r="579" spans="3:3" ht="14.25" customHeight="1" x14ac:dyDescent="0.35">
      <c r="C579" s="12"/>
    </row>
    <row r="580" spans="3:3" ht="14.25" customHeight="1" x14ac:dyDescent="0.35">
      <c r="C580" s="12"/>
    </row>
    <row r="581" spans="3:3" ht="14.25" customHeight="1" x14ac:dyDescent="0.35">
      <c r="C581" s="12"/>
    </row>
    <row r="582" spans="3:3" ht="14.25" customHeight="1" x14ac:dyDescent="0.35">
      <c r="C582" s="12"/>
    </row>
    <row r="583" spans="3:3" ht="14.25" customHeight="1" x14ac:dyDescent="0.35">
      <c r="C583" s="12"/>
    </row>
    <row r="584" spans="3:3" ht="14.25" customHeight="1" x14ac:dyDescent="0.35">
      <c r="C584" s="12"/>
    </row>
    <row r="585" spans="3:3" ht="14.25" customHeight="1" x14ac:dyDescent="0.35">
      <c r="C585" s="12"/>
    </row>
    <row r="586" spans="3:3" ht="14.25" customHeight="1" x14ac:dyDescent="0.35">
      <c r="C586" s="12"/>
    </row>
    <row r="587" spans="3:3" ht="14.25" customHeight="1" x14ac:dyDescent="0.35">
      <c r="C587" s="12"/>
    </row>
    <row r="588" spans="3:3" ht="14.25" customHeight="1" x14ac:dyDescent="0.35">
      <c r="C588" s="12"/>
    </row>
    <row r="589" spans="3:3" ht="14.25" customHeight="1" x14ac:dyDescent="0.35">
      <c r="C589" s="12"/>
    </row>
    <row r="590" spans="3:3" ht="14.25" customHeight="1" x14ac:dyDescent="0.35">
      <c r="C590" s="12"/>
    </row>
    <row r="591" spans="3:3" ht="14.25" customHeight="1" x14ac:dyDescent="0.35">
      <c r="C591" s="12"/>
    </row>
    <row r="592" spans="3:3" ht="14.25" customHeight="1" x14ac:dyDescent="0.35">
      <c r="C592" s="12"/>
    </row>
    <row r="593" spans="3:3" ht="14.25" customHeight="1" x14ac:dyDescent="0.35">
      <c r="C593" s="12"/>
    </row>
    <row r="594" spans="3:3" ht="14.25" customHeight="1" x14ac:dyDescent="0.35">
      <c r="C594" s="12"/>
    </row>
    <row r="595" spans="3:3" ht="14.25" customHeight="1" x14ac:dyDescent="0.35">
      <c r="C595" s="12"/>
    </row>
    <row r="596" spans="3:3" ht="14.25" customHeight="1" x14ac:dyDescent="0.35">
      <c r="C596" s="12"/>
    </row>
    <row r="597" spans="3:3" ht="14.25" customHeight="1" x14ac:dyDescent="0.35">
      <c r="C597" s="12"/>
    </row>
    <row r="598" spans="3:3" ht="14.25" customHeight="1" x14ac:dyDescent="0.35">
      <c r="C598" s="12"/>
    </row>
    <row r="599" spans="3:3" ht="14.25" customHeight="1" x14ac:dyDescent="0.35">
      <c r="C599" s="12"/>
    </row>
    <row r="600" spans="3:3" ht="14.25" customHeight="1" x14ac:dyDescent="0.35">
      <c r="C600" s="12"/>
    </row>
    <row r="601" spans="3:3" ht="14.25" customHeight="1" x14ac:dyDescent="0.35">
      <c r="C601" s="12"/>
    </row>
    <row r="602" spans="3:3" ht="14.25" customHeight="1" x14ac:dyDescent="0.35">
      <c r="C602" s="12"/>
    </row>
    <row r="603" spans="3:3" ht="14.25" customHeight="1" x14ac:dyDescent="0.35">
      <c r="C603" s="12"/>
    </row>
    <row r="604" spans="3:3" ht="14.25" customHeight="1" x14ac:dyDescent="0.35">
      <c r="C604" s="12"/>
    </row>
    <row r="605" spans="3:3" ht="14.25" customHeight="1" x14ac:dyDescent="0.35">
      <c r="C605" s="12"/>
    </row>
    <row r="606" spans="3:3" ht="14.25" customHeight="1" x14ac:dyDescent="0.35">
      <c r="C606" s="12"/>
    </row>
    <row r="607" spans="3:3" ht="14.25" customHeight="1" x14ac:dyDescent="0.35">
      <c r="C607" s="12"/>
    </row>
    <row r="608" spans="3:3" ht="14.25" customHeight="1" x14ac:dyDescent="0.35">
      <c r="C608" s="12"/>
    </row>
    <row r="609" spans="3:3" ht="14.25" customHeight="1" x14ac:dyDescent="0.35">
      <c r="C609" s="12"/>
    </row>
    <row r="610" spans="3:3" ht="14.25" customHeight="1" x14ac:dyDescent="0.35">
      <c r="C610" s="12"/>
    </row>
    <row r="611" spans="3:3" ht="14.25" customHeight="1" x14ac:dyDescent="0.35">
      <c r="C611" s="12"/>
    </row>
    <row r="612" spans="3:3" ht="14.25" customHeight="1" x14ac:dyDescent="0.35">
      <c r="C612" s="12"/>
    </row>
    <row r="613" spans="3:3" ht="14.25" customHeight="1" x14ac:dyDescent="0.35">
      <c r="C613" s="12"/>
    </row>
    <row r="614" spans="3:3" ht="14.25" customHeight="1" x14ac:dyDescent="0.35">
      <c r="C614" s="12"/>
    </row>
    <row r="615" spans="3:3" ht="14.25" customHeight="1" x14ac:dyDescent="0.35">
      <c r="C615" s="12"/>
    </row>
    <row r="616" spans="3:3" ht="14.25" customHeight="1" x14ac:dyDescent="0.35">
      <c r="C616" s="12"/>
    </row>
    <row r="617" spans="3:3" ht="14.25" customHeight="1" x14ac:dyDescent="0.35">
      <c r="C617" s="12"/>
    </row>
    <row r="618" spans="3:3" ht="14.25" customHeight="1" x14ac:dyDescent="0.35">
      <c r="C618" s="12"/>
    </row>
    <row r="619" spans="3:3" ht="14.25" customHeight="1" x14ac:dyDescent="0.35">
      <c r="C619" s="12"/>
    </row>
    <row r="620" spans="3:3" ht="14.25" customHeight="1" x14ac:dyDescent="0.35">
      <c r="C620" s="12"/>
    </row>
    <row r="621" spans="3:3" ht="14.25" customHeight="1" x14ac:dyDescent="0.35">
      <c r="C621" s="12"/>
    </row>
    <row r="622" spans="3:3" ht="14.25" customHeight="1" x14ac:dyDescent="0.35">
      <c r="C622" s="12"/>
    </row>
    <row r="623" spans="3:3" ht="14.25" customHeight="1" x14ac:dyDescent="0.35">
      <c r="C623" s="12"/>
    </row>
    <row r="624" spans="3:3" ht="14.25" customHeight="1" x14ac:dyDescent="0.35">
      <c r="C624" s="12"/>
    </row>
    <row r="625" spans="3:3" ht="14.25" customHeight="1" x14ac:dyDescent="0.35">
      <c r="C625" s="12"/>
    </row>
    <row r="626" spans="3:3" ht="14.25" customHeight="1" x14ac:dyDescent="0.35">
      <c r="C626" s="12"/>
    </row>
    <row r="627" spans="3:3" ht="14.25" customHeight="1" x14ac:dyDescent="0.35">
      <c r="C627" s="12"/>
    </row>
    <row r="628" spans="3:3" ht="14.25" customHeight="1" x14ac:dyDescent="0.35">
      <c r="C628" s="12"/>
    </row>
    <row r="629" spans="3:3" ht="14.25" customHeight="1" x14ac:dyDescent="0.35">
      <c r="C629" s="12"/>
    </row>
    <row r="630" spans="3:3" ht="14.25" customHeight="1" x14ac:dyDescent="0.35">
      <c r="C630" s="12"/>
    </row>
    <row r="631" spans="3:3" ht="14.25" customHeight="1" x14ac:dyDescent="0.35">
      <c r="C631" s="12"/>
    </row>
    <row r="632" spans="3:3" ht="14.25" customHeight="1" x14ac:dyDescent="0.35">
      <c r="C632" s="12"/>
    </row>
    <row r="633" spans="3:3" ht="14.25" customHeight="1" x14ac:dyDescent="0.35">
      <c r="C633" s="12"/>
    </row>
    <row r="634" spans="3:3" ht="14.25" customHeight="1" x14ac:dyDescent="0.35">
      <c r="C634" s="12"/>
    </row>
    <row r="635" spans="3:3" ht="14.25" customHeight="1" x14ac:dyDescent="0.35">
      <c r="C635" s="12"/>
    </row>
    <row r="636" spans="3:3" ht="14.25" customHeight="1" x14ac:dyDescent="0.35">
      <c r="C636" s="12"/>
    </row>
    <row r="637" spans="3:3" ht="14.25" customHeight="1" x14ac:dyDescent="0.35">
      <c r="C637" s="12"/>
    </row>
    <row r="638" spans="3:3" ht="14.25" customHeight="1" x14ac:dyDescent="0.35">
      <c r="C638" s="12"/>
    </row>
    <row r="639" spans="3:3" ht="14.25" customHeight="1" x14ac:dyDescent="0.35">
      <c r="C639" s="12"/>
    </row>
    <row r="640" spans="3:3" ht="14.25" customHeight="1" x14ac:dyDescent="0.35">
      <c r="C640" s="12"/>
    </row>
    <row r="641" spans="3:3" ht="14.25" customHeight="1" x14ac:dyDescent="0.35">
      <c r="C641" s="12"/>
    </row>
    <row r="642" spans="3:3" ht="14.25" customHeight="1" x14ac:dyDescent="0.35">
      <c r="C642" s="12"/>
    </row>
    <row r="643" spans="3:3" ht="14.25" customHeight="1" x14ac:dyDescent="0.35">
      <c r="C643" s="12"/>
    </row>
    <row r="644" spans="3:3" ht="14.25" customHeight="1" x14ac:dyDescent="0.35">
      <c r="C644" s="12"/>
    </row>
    <row r="645" spans="3:3" ht="14.25" customHeight="1" x14ac:dyDescent="0.35">
      <c r="C645" s="12"/>
    </row>
    <row r="646" spans="3:3" ht="14.25" customHeight="1" x14ac:dyDescent="0.35">
      <c r="C646" s="12"/>
    </row>
    <row r="647" spans="3:3" ht="14.25" customHeight="1" x14ac:dyDescent="0.35">
      <c r="C647" s="12"/>
    </row>
    <row r="648" spans="3:3" ht="14.25" customHeight="1" x14ac:dyDescent="0.35">
      <c r="C648" s="12"/>
    </row>
    <row r="649" spans="3:3" ht="14.25" customHeight="1" x14ac:dyDescent="0.35">
      <c r="C649" s="12"/>
    </row>
    <row r="650" spans="3:3" ht="14.25" customHeight="1" x14ac:dyDescent="0.35">
      <c r="C650" s="12"/>
    </row>
    <row r="651" spans="3:3" ht="14.25" customHeight="1" x14ac:dyDescent="0.35">
      <c r="C651" s="12"/>
    </row>
    <row r="652" spans="3:3" ht="14.25" customHeight="1" x14ac:dyDescent="0.35">
      <c r="C652" s="12"/>
    </row>
    <row r="653" spans="3:3" ht="14.25" customHeight="1" x14ac:dyDescent="0.35">
      <c r="C653" s="12"/>
    </row>
    <row r="654" spans="3:3" ht="14.25" customHeight="1" x14ac:dyDescent="0.35">
      <c r="C654" s="12"/>
    </row>
    <row r="655" spans="3:3" ht="14.25" customHeight="1" x14ac:dyDescent="0.35">
      <c r="C655" s="12"/>
    </row>
    <row r="656" spans="3:3" ht="14.25" customHeight="1" x14ac:dyDescent="0.35">
      <c r="C656" s="12"/>
    </row>
    <row r="657" spans="3:3" ht="14.25" customHeight="1" x14ac:dyDescent="0.35">
      <c r="C657" s="12"/>
    </row>
    <row r="658" spans="3:3" ht="14.25" customHeight="1" x14ac:dyDescent="0.35">
      <c r="C658" s="12"/>
    </row>
    <row r="659" spans="3:3" ht="14.25" customHeight="1" x14ac:dyDescent="0.35">
      <c r="C659" s="12"/>
    </row>
    <row r="660" spans="3:3" ht="14.25" customHeight="1" x14ac:dyDescent="0.35">
      <c r="C660" s="12"/>
    </row>
    <row r="661" spans="3:3" ht="14.25" customHeight="1" x14ac:dyDescent="0.35">
      <c r="C661" s="12"/>
    </row>
    <row r="662" spans="3:3" ht="14.25" customHeight="1" x14ac:dyDescent="0.35">
      <c r="C662" s="12"/>
    </row>
    <row r="663" spans="3:3" ht="14.25" customHeight="1" x14ac:dyDescent="0.35">
      <c r="C663" s="12"/>
    </row>
    <row r="664" spans="3:3" ht="14.25" customHeight="1" x14ac:dyDescent="0.35">
      <c r="C664" s="12"/>
    </row>
    <row r="665" spans="3:3" ht="14.25" customHeight="1" x14ac:dyDescent="0.35">
      <c r="C665" s="12"/>
    </row>
    <row r="666" spans="3:3" ht="14.25" customHeight="1" x14ac:dyDescent="0.35">
      <c r="C666" s="12"/>
    </row>
    <row r="667" spans="3:3" ht="14.25" customHeight="1" x14ac:dyDescent="0.35">
      <c r="C667" s="12"/>
    </row>
    <row r="668" spans="3:3" ht="14.25" customHeight="1" x14ac:dyDescent="0.35">
      <c r="C668" s="12"/>
    </row>
    <row r="669" spans="3:3" ht="14.25" customHeight="1" x14ac:dyDescent="0.35">
      <c r="C669" s="12"/>
    </row>
    <row r="670" spans="3:3" ht="14.25" customHeight="1" x14ac:dyDescent="0.35">
      <c r="C670" s="12"/>
    </row>
    <row r="671" spans="3:3" ht="14.25" customHeight="1" x14ac:dyDescent="0.35">
      <c r="C671" s="12"/>
    </row>
    <row r="672" spans="3:3" ht="14.25" customHeight="1" x14ac:dyDescent="0.35">
      <c r="C672" s="12"/>
    </row>
    <row r="673" spans="3:3" ht="14.25" customHeight="1" x14ac:dyDescent="0.35">
      <c r="C673" s="12"/>
    </row>
    <row r="674" spans="3:3" ht="14.25" customHeight="1" x14ac:dyDescent="0.35">
      <c r="C674" s="12"/>
    </row>
    <row r="675" spans="3:3" ht="14.25" customHeight="1" x14ac:dyDescent="0.35">
      <c r="C675" s="12"/>
    </row>
    <row r="676" spans="3:3" ht="14.25" customHeight="1" x14ac:dyDescent="0.35">
      <c r="C676" s="12"/>
    </row>
    <row r="677" spans="3:3" ht="14.25" customHeight="1" x14ac:dyDescent="0.35">
      <c r="C677" s="12"/>
    </row>
    <row r="678" spans="3:3" ht="14.25" customHeight="1" x14ac:dyDescent="0.35">
      <c r="C678" s="12"/>
    </row>
    <row r="679" spans="3:3" ht="14.25" customHeight="1" x14ac:dyDescent="0.35">
      <c r="C679" s="12"/>
    </row>
    <row r="680" spans="3:3" ht="14.25" customHeight="1" x14ac:dyDescent="0.35">
      <c r="C680" s="12"/>
    </row>
    <row r="681" spans="3:3" ht="14.25" customHeight="1" x14ac:dyDescent="0.35">
      <c r="C681" s="12"/>
    </row>
    <row r="682" spans="3:3" ht="14.25" customHeight="1" x14ac:dyDescent="0.35">
      <c r="C682" s="12"/>
    </row>
    <row r="683" spans="3:3" ht="14.25" customHeight="1" x14ac:dyDescent="0.35">
      <c r="C683" s="12"/>
    </row>
    <row r="684" spans="3:3" ht="14.25" customHeight="1" x14ac:dyDescent="0.35">
      <c r="C684" s="12"/>
    </row>
    <row r="685" spans="3:3" ht="14.25" customHeight="1" x14ac:dyDescent="0.35">
      <c r="C685" s="12"/>
    </row>
    <row r="686" spans="3:3" ht="14.25" customHeight="1" x14ac:dyDescent="0.35">
      <c r="C686" s="12"/>
    </row>
    <row r="687" spans="3:3" ht="14.25" customHeight="1" x14ac:dyDescent="0.35">
      <c r="C687" s="12"/>
    </row>
    <row r="688" spans="3:3" ht="14.25" customHeight="1" x14ac:dyDescent="0.35">
      <c r="C688" s="12"/>
    </row>
    <row r="689" spans="3:3" ht="14.25" customHeight="1" x14ac:dyDescent="0.35">
      <c r="C689" s="12"/>
    </row>
    <row r="690" spans="3:3" ht="14.25" customHeight="1" x14ac:dyDescent="0.35">
      <c r="C690" s="12"/>
    </row>
    <row r="691" spans="3:3" ht="14.25" customHeight="1" x14ac:dyDescent="0.35">
      <c r="C691" s="12"/>
    </row>
    <row r="692" spans="3:3" ht="14.25" customHeight="1" x14ac:dyDescent="0.35">
      <c r="C692" s="12"/>
    </row>
    <row r="693" spans="3:3" ht="14.25" customHeight="1" x14ac:dyDescent="0.35">
      <c r="C693" s="12"/>
    </row>
    <row r="694" spans="3:3" ht="14.25" customHeight="1" x14ac:dyDescent="0.35">
      <c r="C694" s="12"/>
    </row>
    <row r="695" spans="3:3" ht="14.25" customHeight="1" x14ac:dyDescent="0.35">
      <c r="C695" s="12"/>
    </row>
    <row r="696" spans="3:3" ht="14.25" customHeight="1" x14ac:dyDescent="0.35">
      <c r="C696" s="12"/>
    </row>
    <row r="697" spans="3:3" ht="14.25" customHeight="1" x14ac:dyDescent="0.35">
      <c r="C697" s="12"/>
    </row>
    <row r="698" spans="3:3" ht="14.25" customHeight="1" x14ac:dyDescent="0.35">
      <c r="C698" s="12"/>
    </row>
    <row r="699" spans="3:3" ht="14.25" customHeight="1" x14ac:dyDescent="0.35">
      <c r="C699" s="12"/>
    </row>
    <row r="700" spans="3:3" ht="14.25" customHeight="1" x14ac:dyDescent="0.35">
      <c r="C700" s="12"/>
    </row>
    <row r="701" spans="3:3" ht="14.25" customHeight="1" x14ac:dyDescent="0.35">
      <c r="C701" s="12"/>
    </row>
    <row r="702" spans="3:3" ht="14.25" customHeight="1" x14ac:dyDescent="0.35">
      <c r="C702" s="12"/>
    </row>
    <row r="703" spans="3:3" ht="14.25" customHeight="1" x14ac:dyDescent="0.35">
      <c r="C703" s="12"/>
    </row>
    <row r="704" spans="3:3" ht="14.25" customHeight="1" x14ac:dyDescent="0.35">
      <c r="C704" s="12"/>
    </row>
    <row r="705" spans="3:3" ht="14.25" customHeight="1" x14ac:dyDescent="0.35">
      <c r="C705" s="12"/>
    </row>
    <row r="706" spans="3:3" ht="14.25" customHeight="1" x14ac:dyDescent="0.35">
      <c r="C706" s="12"/>
    </row>
    <row r="707" spans="3:3" ht="14.25" customHeight="1" x14ac:dyDescent="0.35">
      <c r="C707" s="12"/>
    </row>
    <row r="708" spans="3:3" ht="14.25" customHeight="1" x14ac:dyDescent="0.35">
      <c r="C708" s="12"/>
    </row>
    <row r="709" spans="3:3" ht="14.25" customHeight="1" x14ac:dyDescent="0.35">
      <c r="C709" s="12"/>
    </row>
    <row r="710" spans="3:3" ht="14.25" customHeight="1" x14ac:dyDescent="0.35">
      <c r="C710" s="12"/>
    </row>
    <row r="711" spans="3:3" ht="14.25" customHeight="1" x14ac:dyDescent="0.35">
      <c r="C711" s="12"/>
    </row>
    <row r="712" spans="3:3" ht="14.25" customHeight="1" x14ac:dyDescent="0.35">
      <c r="C712" s="12"/>
    </row>
    <row r="713" spans="3:3" ht="14.25" customHeight="1" x14ac:dyDescent="0.35">
      <c r="C713" s="12"/>
    </row>
    <row r="714" spans="3:3" ht="14.25" customHeight="1" x14ac:dyDescent="0.35">
      <c r="C714" s="12"/>
    </row>
    <row r="715" spans="3:3" ht="14.25" customHeight="1" x14ac:dyDescent="0.35">
      <c r="C715" s="12"/>
    </row>
    <row r="716" spans="3:3" ht="14.25" customHeight="1" x14ac:dyDescent="0.35">
      <c r="C716" s="12"/>
    </row>
    <row r="717" spans="3:3" ht="14.25" customHeight="1" x14ac:dyDescent="0.35">
      <c r="C717" s="12"/>
    </row>
    <row r="718" spans="3:3" ht="14.25" customHeight="1" x14ac:dyDescent="0.35">
      <c r="C718" s="12"/>
    </row>
    <row r="719" spans="3:3" ht="14.25" customHeight="1" x14ac:dyDescent="0.35">
      <c r="C719" s="12"/>
    </row>
    <row r="720" spans="3:3" ht="14.25" customHeight="1" x14ac:dyDescent="0.35">
      <c r="C720" s="12"/>
    </row>
    <row r="721" spans="3:3" ht="14.25" customHeight="1" x14ac:dyDescent="0.35">
      <c r="C721" s="12"/>
    </row>
    <row r="722" spans="3:3" ht="14.25" customHeight="1" x14ac:dyDescent="0.35">
      <c r="C722" s="12"/>
    </row>
    <row r="723" spans="3:3" ht="14.25" customHeight="1" x14ac:dyDescent="0.35">
      <c r="C723" s="12"/>
    </row>
    <row r="724" spans="3:3" ht="14.25" customHeight="1" x14ac:dyDescent="0.35">
      <c r="C724" s="12"/>
    </row>
    <row r="725" spans="3:3" ht="14.25" customHeight="1" x14ac:dyDescent="0.35">
      <c r="C725" s="12"/>
    </row>
    <row r="726" spans="3:3" ht="14.25" customHeight="1" x14ac:dyDescent="0.35">
      <c r="C726" s="12"/>
    </row>
    <row r="727" spans="3:3" ht="14.25" customHeight="1" x14ac:dyDescent="0.35">
      <c r="C727" s="12"/>
    </row>
    <row r="728" spans="3:3" ht="14.25" customHeight="1" x14ac:dyDescent="0.35">
      <c r="C728" s="12"/>
    </row>
    <row r="729" spans="3:3" ht="14.25" customHeight="1" x14ac:dyDescent="0.35">
      <c r="C729" s="12"/>
    </row>
    <row r="730" spans="3:3" ht="14.25" customHeight="1" x14ac:dyDescent="0.35">
      <c r="C730" s="12"/>
    </row>
    <row r="731" spans="3:3" ht="14.25" customHeight="1" x14ac:dyDescent="0.35">
      <c r="C731" s="12"/>
    </row>
    <row r="732" spans="3:3" ht="14.25" customHeight="1" x14ac:dyDescent="0.35">
      <c r="C732" s="12"/>
    </row>
    <row r="733" spans="3:3" ht="14.25" customHeight="1" x14ac:dyDescent="0.35">
      <c r="C733" s="12"/>
    </row>
    <row r="734" spans="3:3" ht="14.25" customHeight="1" x14ac:dyDescent="0.35">
      <c r="C734" s="12"/>
    </row>
    <row r="735" spans="3:3" ht="14.25" customHeight="1" x14ac:dyDescent="0.35">
      <c r="C735" s="12"/>
    </row>
    <row r="736" spans="3:3" ht="14.25" customHeight="1" x14ac:dyDescent="0.35">
      <c r="C736" s="12"/>
    </row>
    <row r="737" spans="3:3" ht="14.25" customHeight="1" x14ac:dyDescent="0.35">
      <c r="C737" s="12"/>
    </row>
    <row r="738" spans="3:3" ht="14.25" customHeight="1" x14ac:dyDescent="0.35">
      <c r="C738" s="12"/>
    </row>
    <row r="739" spans="3:3" ht="14.25" customHeight="1" x14ac:dyDescent="0.35">
      <c r="C739" s="12"/>
    </row>
    <row r="740" spans="3:3" ht="14.25" customHeight="1" x14ac:dyDescent="0.35">
      <c r="C740" s="12"/>
    </row>
    <row r="741" spans="3:3" ht="14.25" customHeight="1" x14ac:dyDescent="0.35">
      <c r="C741" s="12"/>
    </row>
    <row r="742" spans="3:3" ht="14.25" customHeight="1" x14ac:dyDescent="0.35">
      <c r="C742" s="12"/>
    </row>
    <row r="743" spans="3:3" ht="14.25" customHeight="1" x14ac:dyDescent="0.35">
      <c r="C743" s="12"/>
    </row>
    <row r="744" spans="3:3" ht="14.25" customHeight="1" x14ac:dyDescent="0.35">
      <c r="C744" s="12"/>
    </row>
    <row r="745" spans="3:3" ht="14.25" customHeight="1" x14ac:dyDescent="0.35">
      <c r="C745" s="12"/>
    </row>
    <row r="746" spans="3:3" ht="14.25" customHeight="1" x14ac:dyDescent="0.35">
      <c r="C746" s="12"/>
    </row>
    <row r="747" spans="3:3" ht="14.25" customHeight="1" x14ac:dyDescent="0.35">
      <c r="C747" s="12"/>
    </row>
    <row r="748" spans="3:3" ht="14.25" customHeight="1" x14ac:dyDescent="0.35">
      <c r="C748" s="12"/>
    </row>
    <row r="749" spans="3:3" ht="14.25" customHeight="1" x14ac:dyDescent="0.35">
      <c r="C749" s="12"/>
    </row>
    <row r="750" spans="3:3" ht="14.25" customHeight="1" x14ac:dyDescent="0.35">
      <c r="C750" s="12"/>
    </row>
    <row r="751" spans="3:3" ht="14.25" customHeight="1" x14ac:dyDescent="0.35">
      <c r="C751" s="12"/>
    </row>
    <row r="752" spans="3:3" ht="14.25" customHeight="1" x14ac:dyDescent="0.35">
      <c r="C752" s="12"/>
    </row>
    <row r="753" spans="3:3" ht="14.25" customHeight="1" x14ac:dyDescent="0.35">
      <c r="C753" s="12"/>
    </row>
    <row r="754" spans="3:3" ht="14.25" customHeight="1" x14ac:dyDescent="0.35">
      <c r="C754" s="12"/>
    </row>
    <row r="755" spans="3:3" ht="14.25" customHeight="1" x14ac:dyDescent="0.35">
      <c r="C755" s="12"/>
    </row>
    <row r="756" spans="3:3" ht="14.25" customHeight="1" x14ac:dyDescent="0.35">
      <c r="C756" s="12"/>
    </row>
    <row r="757" spans="3:3" ht="14.25" customHeight="1" x14ac:dyDescent="0.35">
      <c r="C757" s="12"/>
    </row>
    <row r="758" spans="3:3" ht="14.25" customHeight="1" x14ac:dyDescent="0.35">
      <c r="C758" s="12"/>
    </row>
    <row r="759" spans="3:3" ht="14.25" customHeight="1" x14ac:dyDescent="0.35">
      <c r="C759" s="12"/>
    </row>
    <row r="760" spans="3:3" ht="14.25" customHeight="1" x14ac:dyDescent="0.35">
      <c r="C760" s="12"/>
    </row>
    <row r="761" spans="3:3" ht="14.25" customHeight="1" x14ac:dyDescent="0.35">
      <c r="C761" s="12"/>
    </row>
    <row r="762" spans="3:3" ht="14.25" customHeight="1" x14ac:dyDescent="0.35">
      <c r="C762" s="12"/>
    </row>
    <row r="763" spans="3:3" ht="14.25" customHeight="1" x14ac:dyDescent="0.35">
      <c r="C763" s="12"/>
    </row>
    <row r="764" spans="3:3" ht="14.25" customHeight="1" x14ac:dyDescent="0.35">
      <c r="C764" s="12"/>
    </row>
    <row r="765" spans="3:3" ht="14.25" customHeight="1" x14ac:dyDescent="0.35">
      <c r="C765" s="12"/>
    </row>
    <row r="766" spans="3:3" ht="14.25" customHeight="1" x14ac:dyDescent="0.35">
      <c r="C766" s="12"/>
    </row>
    <row r="767" spans="3:3" ht="14.25" customHeight="1" x14ac:dyDescent="0.35">
      <c r="C767" s="12"/>
    </row>
    <row r="768" spans="3:3" ht="14.25" customHeight="1" x14ac:dyDescent="0.35">
      <c r="C768" s="12"/>
    </row>
    <row r="769" spans="3:3" ht="14.25" customHeight="1" x14ac:dyDescent="0.35">
      <c r="C769" s="12"/>
    </row>
    <row r="770" spans="3:3" ht="14.25" customHeight="1" x14ac:dyDescent="0.35">
      <c r="C770" s="12"/>
    </row>
    <row r="771" spans="3:3" ht="14.25" customHeight="1" x14ac:dyDescent="0.35">
      <c r="C771" s="12"/>
    </row>
    <row r="772" spans="3:3" ht="14.25" customHeight="1" x14ac:dyDescent="0.35">
      <c r="C772" s="12"/>
    </row>
    <row r="773" spans="3:3" ht="14.25" customHeight="1" x14ac:dyDescent="0.35">
      <c r="C773" s="12"/>
    </row>
    <row r="774" spans="3:3" ht="14.25" customHeight="1" x14ac:dyDescent="0.35">
      <c r="C774" s="12"/>
    </row>
    <row r="775" spans="3:3" ht="14.25" customHeight="1" x14ac:dyDescent="0.35">
      <c r="C775" s="12"/>
    </row>
    <row r="776" spans="3:3" ht="14.25" customHeight="1" x14ac:dyDescent="0.35">
      <c r="C776" s="12"/>
    </row>
    <row r="777" spans="3:3" ht="14.25" customHeight="1" x14ac:dyDescent="0.35">
      <c r="C777" s="12"/>
    </row>
    <row r="778" spans="3:3" ht="14.25" customHeight="1" x14ac:dyDescent="0.35">
      <c r="C778" s="12"/>
    </row>
    <row r="779" spans="3:3" ht="14.25" customHeight="1" x14ac:dyDescent="0.35">
      <c r="C779" s="12"/>
    </row>
    <row r="780" spans="3:3" ht="14.25" customHeight="1" x14ac:dyDescent="0.35">
      <c r="C780" s="12"/>
    </row>
    <row r="781" spans="3:3" ht="14.25" customHeight="1" x14ac:dyDescent="0.35">
      <c r="C781" s="12"/>
    </row>
    <row r="782" spans="3:3" ht="14.25" customHeight="1" x14ac:dyDescent="0.35">
      <c r="C782" s="12"/>
    </row>
    <row r="783" spans="3:3" ht="14.25" customHeight="1" x14ac:dyDescent="0.35">
      <c r="C783" s="12"/>
    </row>
    <row r="784" spans="3:3" ht="14.25" customHeight="1" x14ac:dyDescent="0.35">
      <c r="C784" s="12"/>
    </row>
    <row r="785" spans="3:3" ht="14.25" customHeight="1" x14ac:dyDescent="0.35">
      <c r="C785" s="12"/>
    </row>
    <row r="786" spans="3:3" ht="14.25" customHeight="1" x14ac:dyDescent="0.35">
      <c r="C786" s="12"/>
    </row>
    <row r="787" spans="3:3" ht="14.25" customHeight="1" x14ac:dyDescent="0.35">
      <c r="C787" s="12"/>
    </row>
    <row r="788" spans="3:3" ht="14.25" customHeight="1" x14ac:dyDescent="0.35">
      <c r="C788" s="12"/>
    </row>
    <row r="789" spans="3:3" ht="14.25" customHeight="1" x14ac:dyDescent="0.35">
      <c r="C789" s="12"/>
    </row>
    <row r="790" spans="3:3" ht="14.25" customHeight="1" x14ac:dyDescent="0.35">
      <c r="C790" s="12"/>
    </row>
    <row r="791" spans="3:3" ht="14.25" customHeight="1" x14ac:dyDescent="0.35">
      <c r="C791" s="12"/>
    </row>
    <row r="792" spans="3:3" ht="14.25" customHeight="1" x14ac:dyDescent="0.35">
      <c r="C792" s="12"/>
    </row>
    <row r="793" spans="3:3" ht="14.25" customHeight="1" x14ac:dyDescent="0.35">
      <c r="C793" s="12"/>
    </row>
    <row r="794" spans="3:3" ht="14.25" customHeight="1" x14ac:dyDescent="0.35">
      <c r="C794" s="12"/>
    </row>
    <row r="795" spans="3:3" ht="14.25" customHeight="1" x14ac:dyDescent="0.35">
      <c r="C795" s="12"/>
    </row>
    <row r="796" spans="3:3" ht="14.25" customHeight="1" x14ac:dyDescent="0.35">
      <c r="C796" s="12"/>
    </row>
    <row r="797" spans="3:3" ht="14.25" customHeight="1" x14ac:dyDescent="0.35">
      <c r="C797" s="12"/>
    </row>
    <row r="798" spans="3:3" ht="14.25" customHeight="1" x14ac:dyDescent="0.35">
      <c r="C798" s="12"/>
    </row>
    <row r="799" spans="3:3" ht="14.25" customHeight="1" x14ac:dyDescent="0.35">
      <c r="C799" s="12"/>
    </row>
    <row r="800" spans="3:3" ht="14.25" customHeight="1" x14ac:dyDescent="0.35">
      <c r="C800" s="12"/>
    </row>
    <row r="801" spans="3:3" ht="14.25" customHeight="1" x14ac:dyDescent="0.35">
      <c r="C801" s="12"/>
    </row>
    <row r="802" spans="3:3" ht="14.25" customHeight="1" x14ac:dyDescent="0.35">
      <c r="C802" s="12"/>
    </row>
    <row r="803" spans="3:3" ht="14.25" customHeight="1" x14ac:dyDescent="0.35">
      <c r="C803" s="12"/>
    </row>
    <row r="804" spans="3:3" ht="14.25" customHeight="1" x14ac:dyDescent="0.35">
      <c r="C804" s="12"/>
    </row>
    <row r="805" spans="3:3" ht="14.25" customHeight="1" x14ac:dyDescent="0.35">
      <c r="C805" s="12"/>
    </row>
    <row r="806" spans="3:3" ht="14.25" customHeight="1" x14ac:dyDescent="0.35">
      <c r="C806" s="12"/>
    </row>
    <row r="807" spans="3:3" ht="14.25" customHeight="1" x14ac:dyDescent="0.35">
      <c r="C807" s="12"/>
    </row>
    <row r="808" spans="3:3" ht="14.25" customHeight="1" x14ac:dyDescent="0.35">
      <c r="C808" s="12"/>
    </row>
    <row r="809" spans="3:3" ht="14.25" customHeight="1" x14ac:dyDescent="0.35">
      <c r="C809" s="12"/>
    </row>
    <row r="810" spans="3:3" ht="14.25" customHeight="1" x14ac:dyDescent="0.35">
      <c r="C810" s="12"/>
    </row>
    <row r="811" spans="3:3" ht="14.25" customHeight="1" x14ac:dyDescent="0.35">
      <c r="C811" s="12"/>
    </row>
    <row r="812" spans="3:3" ht="14.25" customHeight="1" x14ac:dyDescent="0.35">
      <c r="C812" s="12"/>
    </row>
    <row r="813" spans="3:3" ht="14.25" customHeight="1" x14ac:dyDescent="0.35">
      <c r="C813" s="12"/>
    </row>
    <row r="814" spans="3:3" ht="14.25" customHeight="1" x14ac:dyDescent="0.35">
      <c r="C814" s="12"/>
    </row>
    <row r="815" spans="3:3" ht="14.25" customHeight="1" x14ac:dyDescent="0.35">
      <c r="C815" s="12"/>
    </row>
    <row r="816" spans="3:3" ht="14.25" customHeight="1" x14ac:dyDescent="0.35">
      <c r="C816" s="12"/>
    </row>
    <row r="817" spans="3:3" ht="14.25" customHeight="1" x14ac:dyDescent="0.35">
      <c r="C817" s="12"/>
    </row>
    <row r="818" spans="3:3" ht="14.25" customHeight="1" x14ac:dyDescent="0.35">
      <c r="C818" s="12"/>
    </row>
    <row r="819" spans="3:3" ht="14.25" customHeight="1" x14ac:dyDescent="0.35">
      <c r="C819" s="12"/>
    </row>
    <row r="820" spans="3:3" ht="14.25" customHeight="1" x14ac:dyDescent="0.35">
      <c r="C820" s="12"/>
    </row>
    <row r="821" spans="3:3" ht="14.25" customHeight="1" x14ac:dyDescent="0.35">
      <c r="C821" s="12"/>
    </row>
    <row r="822" spans="3:3" ht="14.25" customHeight="1" x14ac:dyDescent="0.35">
      <c r="C822" s="12"/>
    </row>
    <row r="823" spans="3:3" ht="14.25" customHeight="1" x14ac:dyDescent="0.35">
      <c r="C823" s="12"/>
    </row>
    <row r="824" spans="3:3" ht="14.25" customHeight="1" x14ac:dyDescent="0.35">
      <c r="C824" s="12"/>
    </row>
    <row r="825" spans="3:3" ht="14.25" customHeight="1" x14ac:dyDescent="0.35">
      <c r="C825" s="12"/>
    </row>
    <row r="826" spans="3:3" ht="14.25" customHeight="1" x14ac:dyDescent="0.35">
      <c r="C826" s="12"/>
    </row>
    <row r="827" spans="3:3" ht="14.25" customHeight="1" x14ac:dyDescent="0.35">
      <c r="C827" s="12"/>
    </row>
    <row r="828" spans="3:3" ht="14.25" customHeight="1" x14ac:dyDescent="0.35">
      <c r="C828" s="12"/>
    </row>
    <row r="829" spans="3:3" ht="14.25" customHeight="1" x14ac:dyDescent="0.35">
      <c r="C829" s="12"/>
    </row>
    <row r="830" spans="3:3" ht="14.25" customHeight="1" x14ac:dyDescent="0.35">
      <c r="C830" s="12"/>
    </row>
    <row r="831" spans="3:3" ht="14.25" customHeight="1" x14ac:dyDescent="0.35">
      <c r="C831" s="12"/>
    </row>
    <row r="832" spans="3:3" ht="14.25" customHeight="1" x14ac:dyDescent="0.35">
      <c r="C832" s="12"/>
    </row>
    <row r="833" spans="3:3" ht="14.25" customHeight="1" x14ac:dyDescent="0.35">
      <c r="C833" s="12"/>
    </row>
    <row r="834" spans="3:3" ht="14.25" customHeight="1" x14ac:dyDescent="0.35">
      <c r="C834" s="12"/>
    </row>
    <row r="835" spans="3:3" ht="14.25" customHeight="1" x14ac:dyDescent="0.35">
      <c r="C835" s="12"/>
    </row>
    <row r="836" spans="3:3" ht="14.25" customHeight="1" x14ac:dyDescent="0.35">
      <c r="C836" s="12"/>
    </row>
    <row r="837" spans="3:3" ht="14.25" customHeight="1" x14ac:dyDescent="0.35">
      <c r="C837" s="12"/>
    </row>
    <row r="838" spans="3:3" ht="14.25" customHeight="1" x14ac:dyDescent="0.35">
      <c r="C838" s="12"/>
    </row>
    <row r="839" spans="3:3" ht="14.25" customHeight="1" x14ac:dyDescent="0.35">
      <c r="C839" s="12"/>
    </row>
    <row r="840" spans="3:3" ht="14.25" customHeight="1" x14ac:dyDescent="0.35">
      <c r="C840" s="12"/>
    </row>
    <row r="841" spans="3:3" ht="14.25" customHeight="1" x14ac:dyDescent="0.35">
      <c r="C841" s="12"/>
    </row>
    <row r="842" spans="3:3" ht="14.25" customHeight="1" x14ac:dyDescent="0.35">
      <c r="C842" s="12"/>
    </row>
    <row r="843" spans="3:3" ht="14.25" customHeight="1" x14ac:dyDescent="0.35">
      <c r="C843" s="12"/>
    </row>
    <row r="844" spans="3:3" ht="14.25" customHeight="1" x14ac:dyDescent="0.35">
      <c r="C844" s="12"/>
    </row>
    <row r="845" spans="3:3" ht="14.25" customHeight="1" x14ac:dyDescent="0.35">
      <c r="C845" s="12"/>
    </row>
    <row r="846" spans="3:3" ht="14.25" customHeight="1" x14ac:dyDescent="0.35">
      <c r="C846" s="12"/>
    </row>
    <row r="847" spans="3:3" ht="14.25" customHeight="1" x14ac:dyDescent="0.35">
      <c r="C847" s="12"/>
    </row>
    <row r="848" spans="3:3" ht="14.25" customHeight="1" x14ac:dyDescent="0.35">
      <c r="C848" s="12"/>
    </row>
    <row r="849" spans="3:3" ht="14.25" customHeight="1" x14ac:dyDescent="0.35">
      <c r="C849" s="12"/>
    </row>
    <row r="850" spans="3:3" ht="14.25" customHeight="1" x14ac:dyDescent="0.35">
      <c r="C850" s="12"/>
    </row>
    <row r="851" spans="3:3" ht="14.25" customHeight="1" x14ac:dyDescent="0.35">
      <c r="C851" s="12"/>
    </row>
    <row r="852" spans="3:3" ht="14.25" customHeight="1" x14ac:dyDescent="0.35">
      <c r="C852" s="12"/>
    </row>
    <row r="853" spans="3:3" ht="14.25" customHeight="1" x14ac:dyDescent="0.35">
      <c r="C853" s="12"/>
    </row>
    <row r="854" spans="3:3" ht="14.25" customHeight="1" x14ac:dyDescent="0.35">
      <c r="C854" s="12"/>
    </row>
    <row r="855" spans="3:3" ht="14.25" customHeight="1" x14ac:dyDescent="0.35">
      <c r="C855" s="12"/>
    </row>
    <row r="856" spans="3:3" ht="14.25" customHeight="1" x14ac:dyDescent="0.35">
      <c r="C856" s="12"/>
    </row>
    <row r="857" spans="3:3" ht="14.25" customHeight="1" x14ac:dyDescent="0.35">
      <c r="C857" s="12"/>
    </row>
    <row r="858" spans="3:3" ht="14.25" customHeight="1" x14ac:dyDescent="0.35">
      <c r="C858" s="12"/>
    </row>
    <row r="859" spans="3:3" ht="14.25" customHeight="1" x14ac:dyDescent="0.35">
      <c r="C859" s="12"/>
    </row>
    <row r="860" spans="3:3" ht="14.25" customHeight="1" x14ac:dyDescent="0.35">
      <c r="C860" s="12"/>
    </row>
    <row r="861" spans="3:3" ht="14.25" customHeight="1" x14ac:dyDescent="0.35">
      <c r="C861" s="12"/>
    </row>
    <row r="862" spans="3:3" ht="14.25" customHeight="1" x14ac:dyDescent="0.35">
      <c r="C862" s="12"/>
    </row>
    <row r="863" spans="3:3" ht="14.25" customHeight="1" x14ac:dyDescent="0.35">
      <c r="C863" s="12"/>
    </row>
    <row r="864" spans="3:3" ht="14.25" customHeight="1" x14ac:dyDescent="0.35">
      <c r="C864" s="12"/>
    </row>
    <row r="865" spans="3:3" ht="14.25" customHeight="1" x14ac:dyDescent="0.35">
      <c r="C865" s="12"/>
    </row>
    <row r="866" spans="3:3" ht="14.25" customHeight="1" x14ac:dyDescent="0.35">
      <c r="C866" s="12"/>
    </row>
    <row r="867" spans="3:3" ht="14.25" customHeight="1" x14ac:dyDescent="0.35">
      <c r="C867" s="12"/>
    </row>
    <row r="868" spans="3:3" ht="14.25" customHeight="1" x14ac:dyDescent="0.35">
      <c r="C868" s="12"/>
    </row>
    <row r="869" spans="3:3" ht="14.25" customHeight="1" x14ac:dyDescent="0.35">
      <c r="C869" s="12"/>
    </row>
    <row r="870" spans="3:3" ht="14.25" customHeight="1" x14ac:dyDescent="0.35">
      <c r="C870" s="12"/>
    </row>
    <row r="871" spans="3:3" ht="14.25" customHeight="1" x14ac:dyDescent="0.35">
      <c r="C871" s="12"/>
    </row>
    <row r="872" spans="3:3" ht="14.25" customHeight="1" x14ac:dyDescent="0.35">
      <c r="C872" s="12"/>
    </row>
    <row r="873" spans="3:3" ht="14.25" customHeight="1" x14ac:dyDescent="0.35">
      <c r="C873" s="12"/>
    </row>
    <row r="874" spans="3:3" ht="14.25" customHeight="1" x14ac:dyDescent="0.35">
      <c r="C874" s="12"/>
    </row>
    <row r="875" spans="3:3" ht="14.25" customHeight="1" x14ac:dyDescent="0.35">
      <c r="C875" s="12"/>
    </row>
    <row r="876" spans="3:3" ht="14.25" customHeight="1" x14ac:dyDescent="0.35">
      <c r="C876" s="12"/>
    </row>
    <row r="877" spans="3:3" ht="14.25" customHeight="1" x14ac:dyDescent="0.35">
      <c r="C877" s="12"/>
    </row>
    <row r="878" spans="3:3" ht="14.25" customHeight="1" x14ac:dyDescent="0.35">
      <c r="C878" s="12"/>
    </row>
    <row r="879" spans="3:3" ht="14.25" customHeight="1" x14ac:dyDescent="0.35">
      <c r="C879" s="12"/>
    </row>
    <row r="880" spans="3:3" ht="14.25" customHeight="1" x14ac:dyDescent="0.35">
      <c r="C880" s="12"/>
    </row>
    <row r="881" spans="3:3" ht="14.25" customHeight="1" x14ac:dyDescent="0.35">
      <c r="C881" s="12"/>
    </row>
    <row r="882" spans="3:3" ht="14.25" customHeight="1" x14ac:dyDescent="0.35">
      <c r="C882" s="12"/>
    </row>
    <row r="883" spans="3:3" ht="14.25" customHeight="1" x14ac:dyDescent="0.35">
      <c r="C883" s="12"/>
    </row>
    <row r="884" spans="3:3" ht="14.25" customHeight="1" x14ac:dyDescent="0.35">
      <c r="C884" s="12"/>
    </row>
    <row r="885" spans="3:3" ht="14.25" customHeight="1" x14ac:dyDescent="0.35">
      <c r="C885" s="12"/>
    </row>
    <row r="886" spans="3:3" ht="14.25" customHeight="1" x14ac:dyDescent="0.35">
      <c r="C886" s="12"/>
    </row>
    <row r="887" spans="3:3" ht="14.25" customHeight="1" x14ac:dyDescent="0.35">
      <c r="C887" s="12"/>
    </row>
    <row r="888" spans="3:3" ht="14.25" customHeight="1" x14ac:dyDescent="0.35">
      <c r="C888" s="12"/>
    </row>
    <row r="889" spans="3:3" ht="14.25" customHeight="1" x14ac:dyDescent="0.35">
      <c r="C889" s="12"/>
    </row>
    <row r="890" spans="3:3" ht="14.25" customHeight="1" x14ac:dyDescent="0.35">
      <c r="C890" s="12"/>
    </row>
    <row r="891" spans="3:3" ht="14.25" customHeight="1" x14ac:dyDescent="0.35">
      <c r="C891" s="12"/>
    </row>
    <row r="892" spans="3:3" ht="14.25" customHeight="1" x14ac:dyDescent="0.35">
      <c r="C892" s="12"/>
    </row>
    <row r="893" spans="3:3" ht="14.25" customHeight="1" x14ac:dyDescent="0.35">
      <c r="C893" s="12"/>
    </row>
    <row r="894" spans="3:3" ht="14.25" customHeight="1" x14ac:dyDescent="0.35">
      <c r="C894" s="12"/>
    </row>
    <row r="895" spans="3:3" ht="14.25" customHeight="1" x14ac:dyDescent="0.35">
      <c r="C895" s="12"/>
    </row>
    <row r="896" spans="3:3" ht="14.25" customHeight="1" x14ac:dyDescent="0.35">
      <c r="C896" s="12"/>
    </row>
    <row r="897" spans="3:3" ht="14.25" customHeight="1" x14ac:dyDescent="0.35">
      <c r="C897" s="12"/>
    </row>
    <row r="898" spans="3:3" ht="14.25" customHeight="1" x14ac:dyDescent="0.35">
      <c r="C898" s="12"/>
    </row>
    <row r="899" spans="3:3" ht="14.25" customHeight="1" x14ac:dyDescent="0.35">
      <c r="C899" s="12"/>
    </row>
    <row r="900" spans="3:3" ht="14.25" customHeight="1" x14ac:dyDescent="0.35">
      <c r="C900" s="12"/>
    </row>
    <row r="901" spans="3:3" ht="14.25" customHeight="1" x14ac:dyDescent="0.35">
      <c r="C901" s="12"/>
    </row>
    <row r="902" spans="3:3" ht="14.25" customHeight="1" x14ac:dyDescent="0.35">
      <c r="C902" s="12"/>
    </row>
    <row r="903" spans="3:3" ht="14.25" customHeight="1" x14ac:dyDescent="0.35">
      <c r="C903" s="12"/>
    </row>
    <row r="904" spans="3:3" ht="14.25" customHeight="1" x14ac:dyDescent="0.35">
      <c r="C904" s="12"/>
    </row>
    <row r="905" spans="3:3" ht="14.25" customHeight="1" x14ac:dyDescent="0.35">
      <c r="C905" s="12"/>
    </row>
    <row r="906" spans="3:3" ht="14.25" customHeight="1" x14ac:dyDescent="0.35">
      <c r="C906" s="12"/>
    </row>
    <row r="907" spans="3:3" ht="14.25" customHeight="1" x14ac:dyDescent="0.35">
      <c r="C907" s="12"/>
    </row>
    <row r="908" spans="3:3" ht="14.25" customHeight="1" x14ac:dyDescent="0.35">
      <c r="C908" s="12"/>
    </row>
    <row r="909" spans="3:3" ht="14.25" customHeight="1" x14ac:dyDescent="0.35">
      <c r="C909" s="12"/>
    </row>
    <row r="910" spans="3:3" ht="14.25" customHeight="1" x14ac:dyDescent="0.35">
      <c r="C910" s="12"/>
    </row>
    <row r="911" spans="3:3" ht="14.25" customHeight="1" x14ac:dyDescent="0.35">
      <c r="C911" s="12"/>
    </row>
    <row r="912" spans="3:3" ht="14.25" customHeight="1" x14ac:dyDescent="0.35">
      <c r="C912" s="12"/>
    </row>
    <row r="913" spans="3:3" ht="14.25" customHeight="1" x14ac:dyDescent="0.35">
      <c r="C913" s="12"/>
    </row>
    <row r="914" spans="3:3" ht="14.25" customHeight="1" x14ac:dyDescent="0.35">
      <c r="C914" s="12"/>
    </row>
    <row r="915" spans="3:3" ht="14.25" customHeight="1" x14ac:dyDescent="0.35">
      <c r="C915" s="12"/>
    </row>
    <row r="916" spans="3:3" ht="14.25" customHeight="1" x14ac:dyDescent="0.35">
      <c r="C916" s="12"/>
    </row>
    <row r="917" spans="3:3" ht="14.25" customHeight="1" x14ac:dyDescent="0.35">
      <c r="C917" s="12"/>
    </row>
    <row r="918" spans="3:3" ht="14.25" customHeight="1" x14ac:dyDescent="0.35">
      <c r="C918" s="12"/>
    </row>
    <row r="919" spans="3:3" ht="14.25" customHeight="1" x14ac:dyDescent="0.35">
      <c r="C919" s="12"/>
    </row>
    <row r="920" spans="3:3" ht="14.25" customHeight="1" x14ac:dyDescent="0.35">
      <c r="C920" s="12"/>
    </row>
    <row r="921" spans="3:3" ht="14.25" customHeight="1" x14ac:dyDescent="0.35">
      <c r="C921" s="12"/>
    </row>
    <row r="922" spans="3:3" ht="14.25" customHeight="1" x14ac:dyDescent="0.35">
      <c r="C922" s="12"/>
    </row>
    <row r="923" spans="3:3" ht="14.25" customHeight="1" x14ac:dyDescent="0.35">
      <c r="C923" s="12"/>
    </row>
    <row r="924" spans="3:3" ht="14.25" customHeight="1" x14ac:dyDescent="0.35">
      <c r="C924" s="12"/>
    </row>
    <row r="925" spans="3:3" ht="14.25" customHeight="1" x14ac:dyDescent="0.35">
      <c r="C925" s="12"/>
    </row>
    <row r="926" spans="3:3" ht="14.25" customHeight="1" x14ac:dyDescent="0.35">
      <c r="C926" s="12"/>
    </row>
    <row r="927" spans="3:3" ht="14.25" customHeight="1" x14ac:dyDescent="0.35">
      <c r="C927" s="12"/>
    </row>
    <row r="928" spans="3:3" ht="14.25" customHeight="1" x14ac:dyDescent="0.35">
      <c r="C928" s="12"/>
    </row>
    <row r="929" spans="3:3" ht="14.25" customHeight="1" x14ac:dyDescent="0.35">
      <c r="C929" s="12"/>
    </row>
    <row r="930" spans="3:3" ht="14.25" customHeight="1" x14ac:dyDescent="0.35">
      <c r="C930" s="12"/>
    </row>
    <row r="931" spans="3:3" ht="14.25" customHeight="1" x14ac:dyDescent="0.35">
      <c r="C931" s="12"/>
    </row>
    <row r="932" spans="3:3" ht="14.25" customHeight="1" x14ac:dyDescent="0.35">
      <c r="C932" s="12"/>
    </row>
    <row r="933" spans="3:3" ht="14.25" customHeight="1" x14ac:dyDescent="0.35">
      <c r="C933" s="12"/>
    </row>
    <row r="934" spans="3:3" ht="14.25" customHeight="1" x14ac:dyDescent="0.35">
      <c r="C934" s="12"/>
    </row>
    <row r="935" spans="3:3" ht="14.25" customHeight="1" x14ac:dyDescent="0.35">
      <c r="C935" s="12"/>
    </row>
    <row r="936" spans="3:3" ht="14.25" customHeight="1" x14ac:dyDescent="0.35">
      <c r="C936" s="12"/>
    </row>
    <row r="937" spans="3:3" ht="14.25" customHeight="1" x14ac:dyDescent="0.35">
      <c r="C937" s="12"/>
    </row>
    <row r="938" spans="3:3" ht="14.25" customHeight="1" x14ac:dyDescent="0.35">
      <c r="C938" s="12"/>
    </row>
    <row r="939" spans="3:3" ht="14.25" customHeight="1" x14ac:dyDescent="0.35">
      <c r="C939" s="12"/>
    </row>
    <row r="940" spans="3:3" ht="14.25" customHeight="1" x14ac:dyDescent="0.35">
      <c r="C940" s="12"/>
    </row>
    <row r="941" spans="3:3" ht="14.25" customHeight="1" x14ac:dyDescent="0.35">
      <c r="C941" s="12"/>
    </row>
    <row r="942" spans="3:3" ht="14.25" customHeight="1" x14ac:dyDescent="0.35">
      <c r="C942" s="12"/>
    </row>
    <row r="943" spans="3:3" ht="14.25" customHeight="1" x14ac:dyDescent="0.35">
      <c r="C943" s="12"/>
    </row>
    <row r="944" spans="3:3" ht="14.25" customHeight="1" x14ac:dyDescent="0.35">
      <c r="C944" s="12"/>
    </row>
    <row r="945" spans="3:3" ht="14.25" customHeight="1" x14ac:dyDescent="0.35">
      <c r="C945" s="12"/>
    </row>
    <row r="946" spans="3:3" ht="14.25" customHeight="1" x14ac:dyDescent="0.35">
      <c r="C946" s="12"/>
    </row>
    <row r="947" spans="3:3" ht="14.25" customHeight="1" x14ac:dyDescent="0.35">
      <c r="C947" s="12"/>
    </row>
    <row r="948" spans="3:3" ht="14.25" customHeight="1" x14ac:dyDescent="0.35">
      <c r="C948" s="12"/>
    </row>
    <row r="949" spans="3:3" ht="14.25" customHeight="1" x14ac:dyDescent="0.35">
      <c r="C949" s="12"/>
    </row>
    <row r="950" spans="3:3" ht="14.25" customHeight="1" x14ac:dyDescent="0.35">
      <c r="C950" s="12"/>
    </row>
    <row r="951" spans="3:3" ht="14.25" customHeight="1" x14ac:dyDescent="0.35">
      <c r="C951" s="12"/>
    </row>
    <row r="952" spans="3:3" ht="14.25" customHeight="1" x14ac:dyDescent="0.35">
      <c r="C952" s="12"/>
    </row>
    <row r="953" spans="3:3" ht="14.25" customHeight="1" x14ac:dyDescent="0.35">
      <c r="C953" s="12"/>
    </row>
    <row r="954" spans="3:3" ht="14.25" customHeight="1" x14ac:dyDescent="0.35">
      <c r="C954" s="12"/>
    </row>
    <row r="955" spans="3:3" ht="14.25" customHeight="1" x14ac:dyDescent="0.35">
      <c r="C955" s="12"/>
    </row>
    <row r="956" spans="3:3" ht="14.25" customHeight="1" x14ac:dyDescent="0.35">
      <c r="C956" s="12"/>
    </row>
    <row r="957" spans="3:3" ht="14.25" customHeight="1" x14ac:dyDescent="0.35">
      <c r="C957" s="12"/>
    </row>
    <row r="958" spans="3:3" ht="14.25" customHeight="1" x14ac:dyDescent="0.35">
      <c r="C958" s="12"/>
    </row>
    <row r="959" spans="3:3" ht="14.25" customHeight="1" x14ac:dyDescent="0.35">
      <c r="C959" s="12"/>
    </row>
    <row r="960" spans="3:3" ht="14.25" customHeight="1" x14ac:dyDescent="0.35">
      <c r="C960" s="12"/>
    </row>
    <row r="961" spans="3:3" ht="14.25" customHeight="1" x14ac:dyDescent="0.35">
      <c r="C961" s="12"/>
    </row>
    <row r="962" spans="3:3" ht="14.25" customHeight="1" x14ac:dyDescent="0.35">
      <c r="C962" s="12"/>
    </row>
    <row r="963" spans="3:3" ht="14.25" customHeight="1" x14ac:dyDescent="0.35">
      <c r="C963" s="12"/>
    </row>
    <row r="964" spans="3:3" ht="14.25" customHeight="1" x14ac:dyDescent="0.35">
      <c r="C964" s="12"/>
    </row>
    <row r="965" spans="3:3" ht="14.25" customHeight="1" x14ac:dyDescent="0.35">
      <c r="C965" s="12"/>
    </row>
    <row r="966" spans="3:3" ht="14.25" customHeight="1" x14ac:dyDescent="0.35">
      <c r="C966" s="12"/>
    </row>
    <row r="967" spans="3:3" ht="14.25" customHeight="1" x14ac:dyDescent="0.35">
      <c r="C967" s="12"/>
    </row>
    <row r="968" spans="3:3" ht="14.25" customHeight="1" x14ac:dyDescent="0.35">
      <c r="C968" s="12"/>
    </row>
    <row r="969" spans="3:3" ht="14.25" customHeight="1" x14ac:dyDescent="0.35">
      <c r="C969" s="12"/>
    </row>
    <row r="970" spans="3:3" ht="14.25" customHeight="1" x14ac:dyDescent="0.35">
      <c r="C970" s="12"/>
    </row>
    <row r="971" spans="3:3" ht="14.25" customHeight="1" x14ac:dyDescent="0.35">
      <c r="C971" s="12"/>
    </row>
    <row r="972" spans="3:3" ht="14.25" customHeight="1" x14ac:dyDescent="0.35">
      <c r="C972" s="12"/>
    </row>
    <row r="973" spans="3:3" ht="14.25" customHeight="1" x14ac:dyDescent="0.35">
      <c r="C973" s="12"/>
    </row>
    <row r="974" spans="3:3" ht="14.25" customHeight="1" x14ac:dyDescent="0.35">
      <c r="C974" s="12"/>
    </row>
    <row r="975" spans="3:3" ht="14.25" customHeight="1" x14ac:dyDescent="0.35">
      <c r="C975" s="12"/>
    </row>
    <row r="976" spans="3:3" ht="14.25" customHeight="1" x14ac:dyDescent="0.35">
      <c r="C976" s="12"/>
    </row>
    <row r="977" spans="3:3" ht="14.25" customHeight="1" x14ac:dyDescent="0.35">
      <c r="C977" s="12"/>
    </row>
    <row r="978" spans="3:3" ht="14.25" customHeight="1" x14ac:dyDescent="0.35">
      <c r="C978" s="12"/>
    </row>
    <row r="979" spans="3:3" ht="14.25" customHeight="1" x14ac:dyDescent="0.35">
      <c r="C979" s="12"/>
    </row>
    <row r="980" spans="3:3" ht="14.25" customHeight="1" x14ac:dyDescent="0.35">
      <c r="C980" s="12"/>
    </row>
    <row r="981" spans="3:3" ht="14.25" customHeight="1" x14ac:dyDescent="0.35">
      <c r="C981" s="12"/>
    </row>
    <row r="982" spans="3:3" ht="14.25" customHeight="1" x14ac:dyDescent="0.35">
      <c r="C982" s="12"/>
    </row>
    <row r="983" spans="3:3" ht="14.25" customHeight="1" x14ac:dyDescent="0.35">
      <c r="C983" s="12"/>
    </row>
    <row r="984" spans="3:3" ht="14.25" customHeight="1" x14ac:dyDescent="0.35">
      <c r="C984" s="12"/>
    </row>
    <row r="985" spans="3:3" ht="14.25" customHeight="1" x14ac:dyDescent="0.35">
      <c r="C985" s="12"/>
    </row>
    <row r="986" spans="3:3" ht="14.25" customHeight="1" x14ac:dyDescent="0.35">
      <c r="C986" s="12"/>
    </row>
    <row r="987" spans="3:3" ht="14.25" customHeight="1" x14ac:dyDescent="0.35">
      <c r="C987" s="12"/>
    </row>
    <row r="988" spans="3:3" ht="14.25" customHeight="1" x14ac:dyDescent="0.35">
      <c r="C988" s="12"/>
    </row>
    <row r="989" spans="3:3" ht="14.25" customHeight="1" x14ac:dyDescent="0.35">
      <c r="C989" s="12"/>
    </row>
    <row r="990" spans="3:3" ht="14.25" customHeight="1" x14ac:dyDescent="0.35">
      <c r="C990" s="12"/>
    </row>
    <row r="991" spans="3:3" ht="14.25" customHeight="1" x14ac:dyDescent="0.35">
      <c r="C991" s="12"/>
    </row>
    <row r="992" spans="3:3" ht="14.25" customHeight="1" x14ac:dyDescent="0.35">
      <c r="C992" s="12"/>
    </row>
    <row r="993" spans="3:3" ht="14.25" customHeight="1" x14ac:dyDescent="0.35">
      <c r="C993" s="12"/>
    </row>
    <row r="994" spans="3:3" ht="14.25" customHeight="1" x14ac:dyDescent="0.35">
      <c r="C994" s="12"/>
    </row>
    <row r="995" spans="3:3" ht="14.25" customHeight="1" x14ac:dyDescent="0.35">
      <c r="C995" s="12"/>
    </row>
    <row r="996" spans="3:3" ht="14.25" customHeight="1" x14ac:dyDescent="0.35">
      <c r="C996" s="12"/>
    </row>
    <row r="997" spans="3:3" ht="14.25" customHeight="1" x14ac:dyDescent="0.35">
      <c r="C997" s="12"/>
    </row>
    <row r="998" spans="3:3" ht="14.25" customHeight="1" x14ac:dyDescent="0.35">
      <c r="C998" s="12"/>
    </row>
    <row r="999" spans="3:3" ht="14.25" customHeight="1" x14ac:dyDescent="0.35">
      <c r="C999" s="12"/>
    </row>
    <row r="1000" spans="3:3" ht="14.25" customHeight="1" x14ac:dyDescent="0.35">
      <c r="C1000" s="12"/>
    </row>
  </sheetData>
  <mergeCells count="17">
    <mergeCell ref="F3:F4"/>
    <mergeCell ref="G3:G4"/>
    <mergeCell ref="P3:P4"/>
    <mergeCell ref="Q3:Q4"/>
    <mergeCell ref="S3:S4"/>
    <mergeCell ref="H3:H4"/>
    <mergeCell ref="I3:I4"/>
    <mergeCell ref="J3:J4"/>
    <mergeCell ref="K3:K4"/>
    <mergeCell ref="L3:L4"/>
    <mergeCell ref="M3:M4"/>
    <mergeCell ref="O3:O4"/>
    <mergeCell ref="A3:A4"/>
    <mergeCell ref="B3:B4"/>
    <mergeCell ref="C3:C4"/>
    <mergeCell ref="D3:D4"/>
    <mergeCell ref="E3:E4"/>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000"/>
  <sheetViews>
    <sheetView workbookViewId="0"/>
  </sheetViews>
  <sheetFormatPr defaultColWidth="12.6328125" defaultRowHeight="15" customHeight="1" x14ac:dyDescent="0.35"/>
  <cols>
    <col min="1" max="1" width="8.6328125" customWidth="1"/>
    <col min="2" max="2" width="13.90625" customWidth="1"/>
    <col min="3" max="3" width="14.08984375" customWidth="1"/>
    <col min="4" max="26" width="8.6328125" customWidth="1"/>
  </cols>
  <sheetData>
    <row r="1" spans="1:19" ht="14.25" customHeight="1" x14ac:dyDescent="0.4">
      <c r="A1" s="18" t="s">
        <v>839</v>
      </c>
      <c r="C1" s="12"/>
    </row>
    <row r="2" spans="1:19" ht="14.25" customHeight="1" x14ac:dyDescent="0.35">
      <c r="A2" s="23"/>
      <c r="C2" s="12"/>
    </row>
    <row r="3" spans="1:19" ht="14.25" customHeight="1" x14ac:dyDescent="0.35">
      <c r="A3" s="36" t="s">
        <v>18</v>
      </c>
      <c r="B3" s="36" t="s">
        <v>19</v>
      </c>
      <c r="C3" s="37" t="s">
        <v>20</v>
      </c>
      <c r="D3" s="36" t="s">
        <v>21</v>
      </c>
      <c r="E3" s="36" t="s">
        <v>22</v>
      </c>
      <c r="F3" s="36" t="s">
        <v>23</v>
      </c>
      <c r="G3" s="36" t="s">
        <v>24</v>
      </c>
      <c r="H3" s="36" t="s">
        <v>25</v>
      </c>
      <c r="I3" s="36" t="s">
        <v>26</v>
      </c>
      <c r="J3" s="36" t="s">
        <v>27</v>
      </c>
      <c r="K3" s="36" t="s">
        <v>28</v>
      </c>
      <c r="L3" s="36" t="s">
        <v>29</v>
      </c>
      <c r="M3" s="36" t="s">
        <v>30</v>
      </c>
      <c r="N3" s="19" t="s">
        <v>31</v>
      </c>
      <c r="O3" s="36" t="s">
        <v>32</v>
      </c>
      <c r="P3" s="36" t="s">
        <v>33</v>
      </c>
      <c r="Q3" s="36" t="s">
        <v>34</v>
      </c>
      <c r="R3" s="19" t="s">
        <v>35</v>
      </c>
      <c r="S3" s="36" t="s">
        <v>36</v>
      </c>
    </row>
    <row r="4" spans="1:19" ht="14.25" customHeight="1" x14ac:dyDescent="0.35">
      <c r="A4" s="34"/>
      <c r="B4" s="34"/>
      <c r="C4" s="34"/>
      <c r="D4" s="34"/>
      <c r="E4" s="34"/>
      <c r="F4" s="34"/>
      <c r="G4" s="34"/>
      <c r="H4" s="34"/>
      <c r="I4" s="34"/>
      <c r="J4" s="34"/>
      <c r="K4" s="34"/>
      <c r="L4" s="34"/>
      <c r="M4" s="34"/>
      <c r="N4" s="19" t="s">
        <v>37</v>
      </c>
      <c r="O4" s="34"/>
      <c r="P4" s="34"/>
      <c r="Q4" s="34"/>
      <c r="R4" s="19" t="s">
        <v>38</v>
      </c>
      <c r="S4" s="34"/>
    </row>
    <row r="5" spans="1:19" ht="14.25" customHeight="1" x14ac:dyDescent="0.35">
      <c r="A5" s="20">
        <v>1</v>
      </c>
      <c r="B5" s="20" t="s">
        <v>840</v>
      </c>
      <c r="C5" s="21">
        <v>3112250032306</v>
      </c>
      <c r="D5" s="20" t="s">
        <v>841</v>
      </c>
      <c r="E5" s="20" t="s">
        <v>842</v>
      </c>
      <c r="F5" s="20" t="s">
        <v>412</v>
      </c>
      <c r="G5" s="20" t="s">
        <v>42</v>
      </c>
      <c r="H5" s="20" t="s">
        <v>43</v>
      </c>
      <c r="I5" s="20" t="s">
        <v>44</v>
      </c>
      <c r="J5" s="20" t="s">
        <v>843</v>
      </c>
      <c r="K5" s="20">
        <v>14120</v>
      </c>
      <c r="L5" s="20" t="s">
        <v>414</v>
      </c>
      <c r="M5" s="20" t="s">
        <v>844</v>
      </c>
      <c r="N5" s="20" t="s">
        <v>48</v>
      </c>
      <c r="O5" s="20" t="s">
        <v>49</v>
      </c>
      <c r="P5" s="20">
        <v>1</v>
      </c>
      <c r="Q5" s="20" t="s">
        <v>206</v>
      </c>
      <c r="R5" s="20" t="s">
        <v>212</v>
      </c>
      <c r="S5" s="20">
        <v>1</v>
      </c>
    </row>
    <row r="6" spans="1:19" ht="14.25" customHeight="1" x14ac:dyDescent="0.35">
      <c r="A6" s="20">
        <v>2</v>
      </c>
      <c r="B6" s="20" t="s">
        <v>845</v>
      </c>
      <c r="C6" s="21">
        <v>2612250002849</v>
      </c>
      <c r="D6" s="20" t="s">
        <v>846</v>
      </c>
      <c r="E6" s="20" t="s">
        <v>847</v>
      </c>
      <c r="F6" s="20" t="s">
        <v>412</v>
      </c>
      <c r="G6" s="20" t="s">
        <v>42</v>
      </c>
      <c r="H6" s="20" t="s">
        <v>43</v>
      </c>
      <c r="I6" s="20" t="s">
        <v>44</v>
      </c>
      <c r="J6" s="20" t="s">
        <v>848</v>
      </c>
      <c r="K6" s="20">
        <v>10710</v>
      </c>
      <c r="L6" s="20" t="s">
        <v>136</v>
      </c>
      <c r="M6" s="20" t="s">
        <v>193</v>
      </c>
      <c r="N6" s="20" t="s">
        <v>48</v>
      </c>
      <c r="O6" s="20" t="s">
        <v>49</v>
      </c>
      <c r="P6" s="20">
        <v>100</v>
      </c>
      <c r="Q6" s="20" t="s">
        <v>50</v>
      </c>
      <c r="R6" s="20" t="s">
        <v>295</v>
      </c>
      <c r="S6" s="20">
        <v>1</v>
      </c>
    </row>
    <row r="7" spans="1:19" ht="14.25" customHeight="1" x14ac:dyDescent="0.35">
      <c r="A7" s="20">
        <v>3</v>
      </c>
      <c r="B7" s="20" t="s">
        <v>849</v>
      </c>
      <c r="C7" s="21">
        <v>3009220145486</v>
      </c>
      <c r="D7" s="20" t="s">
        <v>850</v>
      </c>
      <c r="E7" s="20" t="s">
        <v>851</v>
      </c>
      <c r="F7" s="20" t="s">
        <v>412</v>
      </c>
      <c r="G7" s="20" t="s">
        <v>42</v>
      </c>
      <c r="H7" s="20" t="s">
        <v>43</v>
      </c>
      <c r="I7" s="20" t="s">
        <v>44</v>
      </c>
      <c r="J7" s="20" t="s">
        <v>382</v>
      </c>
      <c r="K7" s="20">
        <v>10794</v>
      </c>
      <c r="L7" s="20" t="s">
        <v>65</v>
      </c>
      <c r="M7" s="20" t="s">
        <v>103</v>
      </c>
      <c r="N7" s="20" t="s">
        <v>48</v>
      </c>
      <c r="O7" s="20" t="s">
        <v>49</v>
      </c>
      <c r="P7" s="20">
        <v>50</v>
      </c>
      <c r="Q7" s="20" t="s">
        <v>50</v>
      </c>
      <c r="R7" s="20" t="s">
        <v>123</v>
      </c>
      <c r="S7" s="20">
        <v>1</v>
      </c>
    </row>
    <row r="8" spans="1:19" ht="14.25" customHeight="1" x14ac:dyDescent="0.35">
      <c r="A8" s="20">
        <v>4</v>
      </c>
      <c r="B8" s="20" t="s">
        <v>852</v>
      </c>
      <c r="C8" s="21">
        <v>2312250089586</v>
      </c>
      <c r="D8" s="20" t="s">
        <v>853</v>
      </c>
      <c r="E8" s="20" t="s">
        <v>854</v>
      </c>
      <c r="F8" s="20" t="s">
        <v>412</v>
      </c>
      <c r="G8" s="20" t="s">
        <v>42</v>
      </c>
      <c r="H8" s="20" t="s">
        <v>43</v>
      </c>
      <c r="I8" s="20" t="s">
        <v>44</v>
      </c>
      <c r="J8" s="20" t="s">
        <v>809</v>
      </c>
      <c r="K8" s="20">
        <v>95210</v>
      </c>
      <c r="L8" s="20" t="s">
        <v>855</v>
      </c>
      <c r="M8" s="20" t="s">
        <v>856</v>
      </c>
      <c r="N8" s="20" t="s">
        <v>48</v>
      </c>
      <c r="O8" s="20" t="s">
        <v>49</v>
      </c>
      <c r="P8" s="20" t="s">
        <v>108</v>
      </c>
      <c r="Q8" s="20" t="s">
        <v>122</v>
      </c>
      <c r="R8" s="20" t="s">
        <v>857</v>
      </c>
      <c r="S8" s="20">
        <v>1</v>
      </c>
    </row>
    <row r="9" spans="1:19" ht="14.25" customHeight="1" x14ac:dyDescent="0.35">
      <c r="A9" s="20">
        <v>5</v>
      </c>
      <c r="B9" s="20" t="s">
        <v>858</v>
      </c>
      <c r="C9" s="21">
        <v>2312250024198</v>
      </c>
      <c r="D9" s="20" t="s">
        <v>859</v>
      </c>
      <c r="E9" s="20" t="s">
        <v>860</v>
      </c>
      <c r="F9" s="20" t="s">
        <v>412</v>
      </c>
      <c r="G9" s="20" t="s">
        <v>42</v>
      </c>
      <c r="H9" s="20" t="s">
        <v>43</v>
      </c>
      <c r="I9" s="20" t="s">
        <v>44</v>
      </c>
      <c r="J9" s="20" t="s">
        <v>861</v>
      </c>
      <c r="K9" s="20">
        <v>10391</v>
      </c>
      <c r="L9" s="20" t="s">
        <v>71</v>
      </c>
      <c r="M9" s="20" t="s">
        <v>72</v>
      </c>
      <c r="N9" s="20" t="s">
        <v>48</v>
      </c>
      <c r="O9" s="20" t="s">
        <v>49</v>
      </c>
      <c r="P9" s="20">
        <v>2</v>
      </c>
      <c r="Q9" s="20" t="s">
        <v>107</v>
      </c>
      <c r="R9" s="20" t="s">
        <v>123</v>
      </c>
      <c r="S9" s="20">
        <v>2</v>
      </c>
    </row>
    <row r="10" spans="1:19" ht="14.25" customHeight="1" x14ac:dyDescent="0.35">
      <c r="A10" s="20">
        <v>6</v>
      </c>
      <c r="B10" s="20" t="s">
        <v>862</v>
      </c>
      <c r="C10" s="21">
        <v>2212250060748</v>
      </c>
      <c r="D10" s="20" t="s">
        <v>863</v>
      </c>
      <c r="E10" s="20" t="s">
        <v>103</v>
      </c>
      <c r="F10" s="20" t="s">
        <v>412</v>
      </c>
      <c r="G10" s="20" t="s">
        <v>42</v>
      </c>
      <c r="H10" s="20" t="s">
        <v>43</v>
      </c>
      <c r="I10" s="20" t="s">
        <v>44</v>
      </c>
      <c r="J10" s="20" t="s">
        <v>864</v>
      </c>
      <c r="K10" s="20">
        <v>13134</v>
      </c>
      <c r="L10" s="20" t="s">
        <v>865</v>
      </c>
      <c r="M10" s="20" t="s">
        <v>866</v>
      </c>
      <c r="N10" s="20" t="s">
        <v>48</v>
      </c>
      <c r="O10" s="20" t="s">
        <v>49</v>
      </c>
      <c r="P10" s="20">
        <v>500</v>
      </c>
      <c r="Q10" s="20" t="s">
        <v>379</v>
      </c>
      <c r="R10" s="20" t="s">
        <v>525</v>
      </c>
      <c r="S10" s="20">
        <v>3</v>
      </c>
    </row>
    <row r="11" spans="1:19" ht="14.25" customHeight="1" x14ac:dyDescent="0.35">
      <c r="A11" s="20">
        <v>7</v>
      </c>
      <c r="B11" s="20" t="s">
        <v>867</v>
      </c>
      <c r="C11" s="21">
        <v>502240036976</v>
      </c>
      <c r="D11" s="20" t="s">
        <v>868</v>
      </c>
      <c r="E11" s="20" t="s">
        <v>869</v>
      </c>
      <c r="F11" s="20" t="s">
        <v>412</v>
      </c>
      <c r="G11" s="20" t="s">
        <v>42</v>
      </c>
      <c r="H11" s="20" t="s">
        <v>43</v>
      </c>
      <c r="I11" s="20" t="s">
        <v>44</v>
      </c>
      <c r="J11" s="20" t="s">
        <v>131</v>
      </c>
      <c r="K11" s="20">
        <v>10710</v>
      </c>
      <c r="L11" s="20" t="s">
        <v>136</v>
      </c>
      <c r="M11" s="20" t="s">
        <v>870</v>
      </c>
      <c r="N11" s="20" t="s">
        <v>48</v>
      </c>
      <c r="O11" s="20" t="s">
        <v>49</v>
      </c>
      <c r="P11" s="20">
        <v>2</v>
      </c>
      <c r="Q11" s="20" t="s">
        <v>107</v>
      </c>
      <c r="R11" s="20" t="s">
        <v>59</v>
      </c>
      <c r="S11" s="20">
        <v>1</v>
      </c>
    </row>
    <row r="12" spans="1:19" ht="14.25" customHeight="1" x14ac:dyDescent="0.35">
      <c r="A12" s="20">
        <v>8</v>
      </c>
      <c r="B12" s="20" t="s">
        <v>871</v>
      </c>
      <c r="C12" s="21">
        <v>1212250074789</v>
      </c>
      <c r="D12" s="20" t="s">
        <v>872</v>
      </c>
      <c r="E12" s="20" t="s">
        <v>873</v>
      </c>
      <c r="F12" s="20" t="s">
        <v>412</v>
      </c>
      <c r="G12" s="20" t="s">
        <v>42</v>
      </c>
      <c r="H12" s="20" t="s">
        <v>43</v>
      </c>
      <c r="I12" s="20" t="s">
        <v>44</v>
      </c>
      <c r="J12" s="20" t="s">
        <v>874</v>
      </c>
      <c r="K12" s="20">
        <v>10794</v>
      </c>
      <c r="L12" s="20" t="s">
        <v>65</v>
      </c>
      <c r="M12" s="20" t="s">
        <v>493</v>
      </c>
      <c r="N12" s="20" t="s">
        <v>48</v>
      </c>
      <c r="O12" s="20" t="s">
        <v>49</v>
      </c>
      <c r="P12" s="20">
        <v>50</v>
      </c>
      <c r="Q12" s="20" t="s">
        <v>50</v>
      </c>
      <c r="R12" s="20" t="s">
        <v>875</v>
      </c>
      <c r="S12" s="20">
        <v>1</v>
      </c>
    </row>
    <row r="13" spans="1:19" ht="14.25" customHeight="1" x14ac:dyDescent="0.35">
      <c r="A13" s="20">
        <v>9</v>
      </c>
      <c r="B13" s="20" t="s">
        <v>876</v>
      </c>
      <c r="C13" s="21">
        <v>1912250040541</v>
      </c>
      <c r="D13" s="20" t="s">
        <v>877</v>
      </c>
      <c r="E13" s="20" t="s">
        <v>103</v>
      </c>
      <c r="F13" s="20" t="s">
        <v>412</v>
      </c>
      <c r="G13" s="20" t="s">
        <v>42</v>
      </c>
      <c r="H13" s="20" t="s">
        <v>43</v>
      </c>
      <c r="I13" s="20" t="s">
        <v>44</v>
      </c>
      <c r="J13" s="20" t="s">
        <v>878</v>
      </c>
      <c r="K13" s="20">
        <v>10799</v>
      </c>
      <c r="L13" s="20" t="s">
        <v>78</v>
      </c>
      <c r="M13" s="20" t="s">
        <v>879</v>
      </c>
      <c r="N13" s="20" t="s">
        <v>48</v>
      </c>
      <c r="O13" s="20" t="s">
        <v>49</v>
      </c>
      <c r="P13" s="20">
        <v>150</v>
      </c>
      <c r="Q13" s="20" t="s">
        <v>107</v>
      </c>
      <c r="R13" s="20" t="s">
        <v>51</v>
      </c>
      <c r="S13" s="20">
        <v>1</v>
      </c>
    </row>
    <row r="14" spans="1:19" ht="14.25" customHeight="1" x14ac:dyDescent="0.35">
      <c r="A14" s="20">
        <v>10</v>
      </c>
      <c r="B14" s="20" t="s">
        <v>880</v>
      </c>
      <c r="C14" s="21">
        <v>1912250016511</v>
      </c>
      <c r="D14" s="20" t="s">
        <v>881</v>
      </c>
      <c r="E14" s="20" t="s">
        <v>882</v>
      </c>
      <c r="F14" s="20" t="s">
        <v>412</v>
      </c>
      <c r="G14" s="20" t="s">
        <v>42</v>
      </c>
      <c r="H14" s="20" t="s">
        <v>43</v>
      </c>
      <c r="I14" s="20" t="s">
        <v>44</v>
      </c>
      <c r="J14" s="20" t="s">
        <v>883</v>
      </c>
      <c r="K14" s="20">
        <v>10710</v>
      </c>
      <c r="L14" s="20" t="s">
        <v>136</v>
      </c>
      <c r="M14" s="20" t="s">
        <v>193</v>
      </c>
      <c r="N14" s="20" t="s">
        <v>48</v>
      </c>
      <c r="O14" s="20" t="s">
        <v>49</v>
      </c>
      <c r="P14" s="20">
        <v>100</v>
      </c>
      <c r="Q14" s="20" t="s">
        <v>50</v>
      </c>
      <c r="R14" s="20" t="s">
        <v>429</v>
      </c>
      <c r="S14" s="20">
        <v>1</v>
      </c>
    </row>
    <row r="15" spans="1:19" ht="14.25" customHeight="1" x14ac:dyDescent="0.35">
      <c r="A15" s="20">
        <v>11</v>
      </c>
      <c r="B15" s="20" t="s">
        <v>884</v>
      </c>
      <c r="C15" s="21">
        <v>1812250115859</v>
      </c>
      <c r="D15" s="20" t="s">
        <v>885</v>
      </c>
      <c r="E15" s="20" t="s">
        <v>886</v>
      </c>
      <c r="F15" s="20" t="s">
        <v>412</v>
      </c>
      <c r="G15" s="20" t="s">
        <v>42</v>
      </c>
      <c r="H15" s="20" t="s">
        <v>43</v>
      </c>
      <c r="I15" s="20" t="s">
        <v>44</v>
      </c>
      <c r="J15" s="20" t="s">
        <v>887</v>
      </c>
      <c r="K15" s="20">
        <v>10393</v>
      </c>
      <c r="L15" s="20" t="s">
        <v>888</v>
      </c>
      <c r="M15" s="20" t="s">
        <v>889</v>
      </c>
      <c r="N15" s="20" t="s">
        <v>48</v>
      </c>
      <c r="O15" s="20" t="s">
        <v>49</v>
      </c>
      <c r="P15" s="20">
        <v>200</v>
      </c>
      <c r="Q15" s="20" t="s">
        <v>206</v>
      </c>
      <c r="R15" s="20" t="s">
        <v>173</v>
      </c>
      <c r="S15" s="20">
        <v>2</v>
      </c>
    </row>
    <row r="16" spans="1:19" ht="14.25" customHeight="1" x14ac:dyDescent="0.35">
      <c r="A16" s="20">
        <v>12</v>
      </c>
      <c r="B16" s="20" t="s">
        <v>890</v>
      </c>
      <c r="C16" s="21">
        <v>1812250071671</v>
      </c>
      <c r="D16" s="20" t="s">
        <v>891</v>
      </c>
      <c r="E16" s="20" t="s">
        <v>103</v>
      </c>
      <c r="F16" s="20" t="s">
        <v>412</v>
      </c>
      <c r="G16" s="20" t="s">
        <v>42</v>
      </c>
      <c r="H16" s="20" t="s">
        <v>43</v>
      </c>
      <c r="I16" s="20" t="s">
        <v>44</v>
      </c>
      <c r="J16" s="20" t="s">
        <v>232</v>
      </c>
      <c r="K16" s="20">
        <v>10794</v>
      </c>
      <c r="L16" s="20" t="s">
        <v>65</v>
      </c>
      <c r="M16" s="20" t="s">
        <v>66</v>
      </c>
      <c r="N16" s="20" t="s">
        <v>48</v>
      </c>
      <c r="O16" s="20" t="s">
        <v>49</v>
      </c>
      <c r="P16" s="20">
        <v>150</v>
      </c>
      <c r="Q16" s="20" t="s">
        <v>50</v>
      </c>
      <c r="R16" s="20" t="s">
        <v>892</v>
      </c>
      <c r="S16" s="20">
        <v>2</v>
      </c>
    </row>
    <row r="17" spans="1:19" ht="14.25" customHeight="1" x14ac:dyDescent="0.35">
      <c r="A17" s="20">
        <v>13</v>
      </c>
      <c r="B17" s="20" t="s">
        <v>893</v>
      </c>
      <c r="C17" s="21">
        <v>1812250071671</v>
      </c>
      <c r="D17" s="20" t="s">
        <v>891</v>
      </c>
      <c r="E17" s="20" t="s">
        <v>103</v>
      </c>
      <c r="F17" s="20" t="s">
        <v>412</v>
      </c>
      <c r="G17" s="20" t="s">
        <v>42</v>
      </c>
      <c r="H17" s="20" t="s">
        <v>43</v>
      </c>
      <c r="I17" s="20" t="s">
        <v>44</v>
      </c>
      <c r="J17" s="20" t="s">
        <v>232</v>
      </c>
      <c r="K17" s="20">
        <v>10313</v>
      </c>
      <c r="L17" s="20" t="s">
        <v>46</v>
      </c>
      <c r="M17" s="20" t="s">
        <v>894</v>
      </c>
      <c r="N17" s="20" t="s">
        <v>48</v>
      </c>
      <c r="O17" s="20" t="s">
        <v>49</v>
      </c>
      <c r="P17" s="20">
        <v>80</v>
      </c>
      <c r="Q17" s="20" t="s">
        <v>50</v>
      </c>
      <c r="R17" s="20" t="s">
        <v>895</v>
      </c>
      <c r="S17" s="20">
        <v>2</v>
      </c>
    </row>
    <row r="18" spans="1:19" ht="14.25" customHeight="1" x14ac:dyDescent="0.35">
      <c r="A18" s="20">
        <v>14</v>
      </c>
      <c r="B18" s="20" t="s">
        <v>896</v>
      </c>
      <c r="C18" s="21">
        <v>1812250047461</v>
      </c>
      <c r="D18" s="20" t="s">
        <v>897</v>
      </c>
      <c r="E18" s="20" t="s">
        <v>898</v>
      </c>
      <c r="F18" s="20" t="s">
        <v>412</v>
      </c>
      <c r="G18" s="20" t="s">
        <v>42</v>
      </c>
      <c r="H18" s="20" t="s">
        <v>43</v>
      </c>
      <c r="I18" s="20" t="s">
        <v>44</v>
      </c>
      <c r="J18" s="20" t="s">
        <v>899</v>
      </c>
      <c r="K18" s="20">
        <v>10799</v>
      </c>
      <c r="L18" s="20" t="s">
        <v>78</v>
      </c>
      <c r="M18" s="20" t="s">
        <v>900</v>
      </c>
      <c r="N18" s="20" t="s">
        <v>48</v>
      </c>
      <c r="O18" s="20" t="s">
        <v>49</v>
      </c>
      <c r="P18" s="20">
        <v>3.5</v>
      </c>
      <c r="Q18" s="20" t="s">
        <v>99</v>
      </c>
      <c r="R18" s="20" t="s">
        <v>755</v>
      </c>
      <c r="S18" s="20">
        <v>50</v>
      </c>
    </row>
    <row r="19" spans="1:19" ht="14.25" customHeight="1" x14ac:dyDescent="0.35">
      <c r="A19" s="20">
        <v>15</v>
      </c>
      <c r="B19" s="20" t="s">
        <v>901</v>
      </c>
      <c r="C19" s="21">
        <v>1712250040616</v>
      </c>
      <c r="D19" s="20" t="s">
        <v>902</v>
      </c>
      <c r="E19" s="20" t="s">
        <v>103</v>
      </c>
      <c r="F19" s="20" t="s">
        <v>412</v>
      </c>
      <c r="G19" s="20" t="s">
        <v>42</v>
      </c>
      <c r="H19" s="20" t="s">
        <v>43</v>
      </c>
      <c r="I19" s="20" t="s">
        <v>44</v>
      </c>
      <c r="J19" s="20" t="s">
        <v>903</v>
      </c>
      <c r="K19" s="20">
        <v>10392</v>
      </c>
      <c r="L19" s="20" t="s">
        <v>904</v>
      </c>
      <c r="M19" s="20" t="s">
        <v>905</v>
      </c>
      <c r="N19" s="20" t="s">
        <v>48</v>
      </c>
      <c r="O19" s="20" t="s">
        <v>49</v>
      </c>
      <c r="P19" s="20">
        <v>2.4</v>
      </c>
      <c r="Q19" s="20" t="s">
        <v>50</v>
      </c>
      <c r="R19" s="20" t="s">
        <v>212</v>
      </c>
      <c r="S19" s="20">
        <v>1</v>
      </c>
    </row>
    <row r="20" spans="1:19" ht="14.25" customHeight="1" x14ac:dyDescent="0.35">
      <c r="A20" s="20">
        <v>16</v>
      </c>
      <c r="B20" s="20" t="s">
        <v>906</v>
      </c>
      <c r="C20" s="21">
        <v>1612250038391</v>
      </c>
      <c r="D20" s="20" t="s">
        <v>907</v>
      </c>
      <c r="E20" s="20" t="s">
        <v>908</v>
      </c>
      <c r="F20" s="20" t="s">
        <v>412</v>
      </c>
      <c r="G20" s="20" t="s">
        <v>42</v>
      </c>
      <c r="H20" s="20" t="s">
        <v>43</v>
      </c>
      <c r="I20" s="20" t="s">
        <v>44</v>
      </c>
      <c r="J20" s="20" t="s">
        <v>909</v>
      </c>
      <c r="K20" s="20">
        <v>10710</v>
      </c>
      <c r="L20" s="20" t="s">
        <v>136</v>
      </c>
      <c r="M20" s="20" t="s">
        <v>193</v>
      </c>
      <c r="N20" s="20" t="s">
        <v>48</v>
      </c>
      <c r="O20" s="20" t="s">
        <v>49</v>
      </c>
      <c r="P20" s="20">
        <v>100</v>
      </c>
      <c r="Q20" s="20" t="s">
        <v>50</v>
      </c>
      <c r="R20" s="20" t="s">
        <v>295</v>
      </c>
      <c r="S20" s="20">
        <v>1</v>
      </c>
    </row>
    <row r="21" spans="1:19" ht="14.25" customHeight="1" x14ac:dyDescent="0.35">
      <c r="A21" s="20">
        <v>17</v>
      </c>
      <c r="B21" s="20" t="s">
        <v>910</v>
      </c>
      <c r="C21" s="21">
        <v>1512250103164</v>
      </c>
      <c r="D21" s="20" t="s">
        <v>911</v>
      </c>
      <c r="E21" s="20" t="s">
        <v>912</v>
      </c>
      <c r="F21" s="20" t="s">
        <v>412</v>
      </c>
      <c r="G21" s="20" t="s">
        <v>42</v>
      </c>
      <c r="H21" s="20" t="s">
        <v>43</v>
      </c>
      <c r="I21" s="20" t="s">
        <v>44</v>
      </c>
      <c r="J21" s="20" t="s">
        <v>913</v>
      </c>
      <c r="K21" s="20">
        <v>10799</v>
      </c>
      <c r="L21" s="20" t="s">
        <v>78</v>
      </c>
      <c r="M21" s="20" t="s">
        <v>914</v>
      </c>
      <c r="N21" s="20" t="s">
        <v>48</v>
      </c>
      <c r="O21" s="20" t="s">
        <v>49</v>
      </c>
      <c r="P21" s="20">
        <v>100</v>
      </c>
      <c r="Q21" s="20" t="s">
        <v>50</v>
      </c>
      <c r="R21" s="20" t="s">
        <v>915</v>
      </c>
      <c r="S21" s="20">
        <v>1</v>
      </c>
    </row>
    <row r="22" spans="1:19" ht="14.25" customHeight="1" x14ac:dyDescent="0.35">
      <c r="A22" s="20">
        <v>18</v>
      </c>
      <c r="B22" s="20" t="s">
        <v>916</v>
      </c>
      <c r="C22" s="21">
        <v>1512250065794</v>
      </c>
      <c r="D22" s="20" t="s">
        <v>917</v>
      </c>
      <c r="E22" s="20" t="s">
        <v>918</v>
      </c>
      <c r="F22" s="20" t="s">
        <v>412</v>
      </c>
      <c r="G22" s="20" t="s">
        <v>42</v>
      </c>
      <c r="H22" s="20" t="s">
        <v>43</v>
      </c>
      <c r="I22" s="20" t="s">
        <v>44</v>
      </c>
      <c r="J22" s="20" t="s">
        <v>919</v>
      </c>
      <c r="K22" s="20">
        <v>10799</v>
      </c>
      <c r="L22" s="20" t="s">
        <v>78</v>
      </c>
      <c r="M22" s="20" t="s">
        <v>103</v>
      </c>
      <c r="N22" s="20" t="s">
        <v>48</v>
      </c>
      <c r="O22" s="20" t="s">
        <v>49</v>
      </c>
      <c r="P22" s="20">
        <v>2</v>
      </c>
      <c r="Q22" s="20" t="s">
        <v>99</v>
      </c>
      <c r="R22" s="20" t="s">
        <v>51</v>
      </c>
      <c r="S22" s="20">
        <v>1</v>
      </c>
    </row>
    <row r="23" spans="1:19" ht="14.25" customHeight="1" x14ac:dyDescent="0.35">
      <c r="A23" s="20">
        <v>19</v>
      </c>
      <c r="B23" s="20" t="s">
        <v>920</v>
      </c>
      <c r="C23" s="21">
        <v>1512250056746</v>
      </c>
      <c r="D23" s="20" t="s">
        <v>921</v>
      </c>
      <c r="E23" s="20" t="s">
        <v>922</v>
      </c>
      <c r="F23" s="20" t="s">
        <v>412</v>
      </c>
      <c r="G23" s="20" t="s">
        <v>42</v>
      </c>
      <c r="H23" s="20" t="s">
        <v>43</v>
      </c>
      <c r="I23" s="20" t="s">
        <v>44</v>
      </c>
      <c r="J23" s="20" t="s">
        <v>923</v>
      </c>
      <c r="K23" s="20">
        <v>10391</v>
      </c>
      <c r="L23" s="20" t="s">
        <v>71</v>
      </c>
      <c r="M23" s="20" t="s">
        <v>72</v>
      </c>
      <c r="N23" s="20" t="s">
        <v>48</v>
      </c>
      <c r="O23" s="20" t="s">
        <v>49</v>
      </c>
      <c r="P23" s="20">
        <v>3</v>
      </c>
      <c r="Q23" s="20" t="s">
        <v>50</v>
      </c>
      <c r="R23" s="20" t="s">
        <v>123</v>
      </c>
      <c r="S23" s="20">
        <v>1</v>
      </c>
    </row>
    <row r="24" spans="1:19" ht="14.25" customHeight="1" x14ac:dyDescent="0.35">
      <c r="A24" s="20">
        <v>20</v>
      </c>
      <c r="B24" s="20" t="s">
        <v>924</v>
      </c>
      <c r="C24" s="21">
        <v>1512250051006</v>
      </c>
      <c r="D24" s="20" t="s">
        <v>925</v>
      </c>
      <c r="E24" s="20" t="s">
        <v>926</v>
      </c>
      <c r="F24" s="20" t="s">
        <v>412</v>
      </c>
      <c r="G24" s="20" t="s">
        <v>42</v>
      </c>
      <c r="H24" s="20" t="s">
        <v>43</v>
      </c>
      <c r="I24" s="20" t="s">
        <v>44</v>
      </c>
      <c r="J24" s="20" t="s">
        <v>923</v>
      </c>
      <c r="K24" s="20">
        <v>10391</v>
      </c>
      <c r="L24" s="20" t="s">
        <v>71</v>
      </c>
      <c r="M24" s="20" t="s">
        <v>72</v>
      </c>
      <c r="N24" s="20" t="s">
        <v>48</v>
      </c>
      <c r="O24" s="20" t="s">
        <v>49</v>
      </c>
      <c r="P24" s="20">
        <v>3</v>
      </c>
      <c r="Q24" s="20" t="s">
        <v>50</v>
      </c>
      <c r="R24" s="20" t="s">
        <v>123</v>
      </c>
      <c r="S24" s="20">
        <v>1</v>
      </c>
    </row>
    <row r="25" spans="1:19" ht="14.25" customHeight="1" x14ac:dyDescent="0.35">
      <c r="A25" s="20">
        <v>21</v>
      </c>
      <c r="B25" s="20" t="s">
        <v>927</v>
      </c>
      <c r="C25" s="21">
        <v>1512250025336</v>
      </c>
      <c r="D25" s="20" t="s">
        <v>928</v>
      </c>
      <c r="E25" s="20" t="s">
        <v>103</v>
      </c>
      <c r="F25" s="20" t="s">
        <v>412</v>
      </c>
      <c r="G25" s="20" t="s">
        <v>42</v>
      </c>
      <c r="H25" s="20" t="s">
        <v>43</v>
      </c>
      <c r="I25" s="20" t="s">
        <v>44</v>
      </c>
      <c r="J25" s="20" t="s">
        <v>929</v>
      </c>
      <c r="K25" s="20">
        <v>10792</v>
      </c>
      <c r="L25" s="20" t="s">
        <v>359</v>
      </c>
      <c r="M25" s="20" t="s">
        <v>103</v>
      </c>
      <c r="N25" s="20" t="s">
        <v>48</v>
      </c>
      <c r="O25" s="20" t="s">
        <v>49</v>
      </c>
      <c r="P25" s="20">
        <v>25</v>
      </c>
      <c r="Q25" s="20" t="s">
        <v>50</v>
      </c>
      <c r="R25" s="20" t="s">
        <v>429</v>
      </c>
      <c r="S25" s="20">
        <v>1</v>
      </c>
    </row>
    <row r="26" spans="1:19" ht="14.25" customHeight="1" x14ac:dyDescent="0.35">
      <c r="A26" s="20">
        <v>22</v>
      </c>
      <c r="B26" s="20" t="s">
        <v>930</v>
      </c>
      <c r="C26" s="21">
        <v>1412250005568</v>
      </c>
      <c r="D26" s="20" t="s">
        <v>931</v>
      </c>
      <c r="E26" s="20" t="s">
        <v>932</v>
      </c>
      <c r="F26" s="20" t="s">
        <v>412</v>
      </c>
      <c r="G26" s="20" t="s">
        <v>42</v>
      </c>
      <c r="H26" s="20" t="s">
        <v>43</v>
      </c>
      <c r="I26" s="20" t="s">
        <v>44</v>
      </c>
      <c r="J26" s="20" t="s">
        <v>511</v>
      </c>
      <c r="K26" s="20">
        <v>11090</v>
      </c>
      <c r="L26" s="20" t="s">
        <v>162</v>
      </c>
      <c r="M26" s="20" t="s">
        <v>468</v>
      </c>
      <c r="N26" s="20" t="s">
        <v>48</v>
      </c>
      <c r="O26" s="20" t="s">
        <v>49</v>
      </c>
      <c r="P26" s="20">
        <v>100</v>
      </c>
      <c r="Q26" s="20" t="s">
        <v>58</v>
      </c>
      <c r="R26" s="20" t="s">
        <v>933</v>
      </c>
      <c r="S26" s="20">
        <v>1</v>
      </c>
    </row>
    <row r="27" spans="1:19" ht="14.25" customHeight="1" x14ac:dyDescent="0.35">
      <c r="A27" s="20">
        <v>23</v>
      </c>
      <c r="B27" s="20" t="s">
        <v>934</v>
      </c>
      <c r="C27" s="21">
        <v>1312250061953</v>
      </c>
      <c r="D27" s="20" t="s">
        <v>935</v>
      </c>
      <c r="E27" s="20" t="s">
        <v>936</v>
      </c>
      <c r="F27" s="20" t="s">
        <v>412</v>
      </c>
      <c r="G27" s="20" t="s">
        <v>42</v>
      </c>
      <c r="H27" s="20" t="s">
        <v>43</v>
      </c>
      <c r="I27" s="20" t="s">
        <v>44</v>
      </c>
      <c r="J27" s="20" t="s">
        <v>937</v>
      </c>
      <c r="K27" s="20">
        <v>10794</v>
      </c>
      <c r="L27" s="20" t="s">
        <v>65</v>
      </c>
      <c r="M27" s="20" t="s">
        <v>938</v>
      </c>
      <c r="N27" s="20" t="s">
        <v>48</v>
      </c>
      <c r="O27" s="20" t="s">
        <v>49</v>
      </c>
      <c r="P27" s="20">
        <v>100</v>
      </c>
      <c r="Q27" s="20" t="s">
        <v>50</v>
      </c>
      <c r="R27" s="20" t="s">
        <v>425</v>
      </c>
      <c r="S27" s="20">
        <v>7</v>
      </c>
    </row>
    <row r="28" spans="1:19" ht="14.25" customHeight="1" x14ac:dyDescent="0.35">
      <c r="A28" s="20">
        <v>24</v>
      </c>
      <c r="B28" s="20" t="s">
        <v>939</v>
      </c>
      <c r="C28" s="21">
        <v>1312250008335</v>
      </c>
      <c r="D28" s="20" t="s">
        <v>940</v>
      </c>
      <c r="E28" s="20" t="s">
        <v>941</v>
      </c>
      <c r="F28" s="20" t="s">
        <v>412</v>
      </c>
      <c r="G28" s="20" t="s">
        <v>42</v>
      </c>
      <c r="H28" s="20" t="s">
        <v>43</v>
      </c>
      <c r="I28" s="20" t="s">
        <v>44</v>
      </c>
      <c r="J28" s="20" t="s">
        <v>942</v>
      </c>
      <c r="K28" s="20">
        <v>10710</v>
      </c>
      <c r="L28" s="20" t="s">
        <v>136</v>
      </c>
      <c r="M28" s="20" t="s">
        <v>193</v>
      </c>
      <c r="N28" s="20" t="s">
        <v>48</v>
      </c>
      <c r="O28" s="20" t="s">
        <v>49</v>
      </c>
      <c r="P28" s="20">
        <v>100</v>
      </c>
      <c r="Q28" s="20" t="s">
        <v>50</v>
      </c>
      <c r="R28" s="20" t="s">
        <v>640</v>
      </c>
      <c r="S28" s="20">
        <v>1</v>
      </c>
    </row>
    <row r="29" spans="1:19" ht="14.25" customHeight="1" x14ac:dyDescent="0.35">
      <c r="A29" s="20">
        <v>25</v>
      </c>
      <c r="B29" s="20" t="s">
        <v>943</v>
      </c>
      <c r="C29" s="21">
        <v>1212250074789</v>
      </c>
      <c r="D29" s="20" t="s">
        <v>872</v>
      </c>
      <c r="E29" s="20" t="s">
        <v>873</v>
      </c>
      <c r="F29" s="20" t="s">
        <v>412</v>
      </c>
      <c r="G29" s="20" t="s">
        <v>42</v>
      </c>
      <c r="H29" s="20" t="s">
        <v>43</v>
      </c>
      <c r="I29" s="20" t="s">
        <v>44</v>
      </c>
      <c r="J29" s="20" t="s">
        <v>874</v>
      </c>
      <c r="K29" s="20">
        <v>10391</v>
      </c>
      <c r="L29" s="20" t="s">
        <v>71</v>
      </c>
      <c r="M29" s="20" t="s">
        <v>72</v>
      </c>
      <c r="N29" s="20" t="s">
        <v>48</v>
      </c>
      <c r="O29" s="20" t="s">
        <v>49</v>
      </c>
      <c r="P29" s="20">
        <v>1</v>
      </c>
      <c r="Q29" s="20" t="s">
        <v>206</v>
      </c>
      <c r="R29" s="20" t="s">
        <v>944</v>
      </c>
      <c r="S29" s="20">
        <v>5</v>
      </c>
    </row>
    <row r="30" spans="1:19" ht="14.25" customHeight="1" x14ac:dyDescent="0.35">
      <c r="A30" s="20">
        <v>26</v>
      </c>
      <c r="B30" s="20" t="s">
        <v>945</v>
      </c>
      <c r="C30" s="21">
        <v>1212250015286</v>
      </c>
      <c r="D30" s="20" t="s">
        <v>946</v>
      </c>
      <c r="E30" s="20" t="s">
        <v>103</v>
      </c>
      <c r="F30" s="20" t="s">
        <v>412</v>
      </c>
      <c r="G30" s="20" t="s">
        <v>42</v>
      </c>
      <c r="H30" s="20" t="s">
        <v>43</v>
      </c>
      <c r="I30" s="20" t="s">
        <v>44</v>
      </c>
      <c r="J30" s="20" t="s">
        <v>947</v>
      </c>
      <c r="K30" s="20">
        <v>10391</v>
      </c>
      <c r="L30" s="20" t="s">
        <v>71</v>
      </c>
      <c r="M30" s="20" t="s">
        <v>72</v>
      </c>
      <c r="N30" s="20" t="s">
        <v>48</v>
      </c>
      <c r="O30" s="20" t="s">
        <v>49</v>
      </c>
      <c r="P30" s="20">
        <v>100</v>
      </c>
      <c r="Q30" s="20" t="s">
        <v>50</v>
      </c>
      <c r="R30" s="20" t="s">
        <v>100</v>
      </c>
      <c r="S30" s="20">
        <v>2</v>
      </c>
    </row>
    <row r="31" spans="1:19" ht="14.25" customHeight="1" x14ac:dyDescent="0.35">
      <c r="A31" s="20">
        <v>27</v>
      </c>
      <c r="B31" s="20" t="s">
        <v>948</v>
      </c>
      <c r="C31" s="21">
        <v>1112250041791</v>
      </c>
      <c r="D31" s="20" t="s">
        <v>949</v>
      </c>
      <c r="E31" s="20" t="s">
        <v>950</v>
      </c>
      <c r="F31" s="20" t="s">
        <v>412</v>
      </c>
      <c r="G31" s="20" t="s">
        <v>42</v>
      </c>
      <c r="H31" s="20" t="s">
        <v>43</v>
      </c>
      <c r="I31" s="20" t="s">
        <v>44</v>
      </c>
      <c r="J31" s="20" t="s">
        <v>951</v>
      </c>
      <c r="K31" s="20">
        <v>10792</v>
      </c>
      <c r="L31" s="20" t="s">
        <v>359</v>
      </c>
      <c r="M31" s="20" t="s">
        <v>103</v>
      </c>
      <c r="N31" s="20" t="s">
        <v>48</v>
      </c>
      <c r="O31" s="20" t="s">
        <v>49</v>
      </c>
      <c r="P31" s="20">
        <v>500</v>
      </c>
      <c r="Q31" s="20" t="s">
        <v>107</v>
      </c>
      <c r="R31" s="20" t="s">
        <v>295</v>
      </c>
      <c r="S31" s="20">
        <v>2</v>
      </c>
    </row>
    <row r="32" spans="1:19" ht="14.25" customHeight="1" x14ac:dyDescent="0.35">
      <c r="A32" s="20">
        <v>28</v>
      </c>
      <c r="B32" s="20" t="s">
        <v>952</v>
      </c>
      <c r="C32" s="21">
        <v>1112250013575</v>
      </c>
      <c r="D32" s="20" t="s">
        <v>953</v>
      </c>
      <c r="E32" s="20" t="s">
        <v>103</v>
      </c>
      <c r="F32" s="20" t="s">
        <v>412</v>
      </c>
      <c r="G32" s="20" t="s">
        <v>42</v>
      </c>
      <c r="H32" s="20" t="s">
        <v>43</v>
      </c>
      <c r="I32" s="20" t="s">
        <v>44</v>
      </c>
      <c r="J32" s="20" t="s">
        <v>340</v>
      </c>
      <c r="K32" s="20">
        <v>45201</v>
      </c>
      <c r="L32" s="20" t="s">
        <v>198</v>
      </c>
      <c r="M32" s="20" t="s">
        <v>103</v>
      </c>
      <c r="N32" s="20" t="s">
        <v>98</v>
      </c>
      <c r="O32" s="20" t="s">
        <v>49</v>
      </c>
      <c r="P32" s="20" t="s">
        <v>59</v>
      </c>
      <c r="Q32" s="20" t="s">
        <v>122</v>
      </c>
      <c r="R32" s="20" t="s">
        <v>108</v>
      </c>
      <c r="S32" s="20">
        <v>4</v>
      </c>
    </row>
    <row r="33" spans="1:19" ht="14.25" customHeight="1" x14ac:dyDescent="0.35">
      <c r="A33" s="20">
        <v>29</v>
      </c>
      <c r="B33" s="20" t="s">
        <v>954</v>
      </c>
      <c r="C33" s="21">
        <v>1012250101467</v>
      </c>
      <c r="D33" s="20" t="s">
        <v>955</v>
      </c>
      <c r="E33" s="20" t="s">
        <v>956</v>
      </c>
      <c r="F33" s="20" t="s">
        <v>412</v>
      </c>
      <c r="G33" s="20" t="s">
        <v>42</v>
      </c>
      <c r="H33" s="20" t="s">
        <v>43</v>
      </c>
      <c r="I33" s="20" t="s">
        <v>44</v>
      </c>
      <c r="J33" s="20" t="s">
        <v>957</v>
      </c>
      <c r="K33" s="20">
        <v>45201</v>
      </c>
      <c r="L33" s="20" t="s">
        <v>198</v>
      </c>
      <c r="M33" s="20" t="s">
        <v>958</v>
      </c>
      <c r="N33" s="20" t="s">
        <v>98</v>
      </c>
      <c r="O33" s="20" t="s">
        <v>49</v>
      </c>
      <c r="P33" s="20" t="s">
        <v>662</v>
      </c>
      <c r="Q33" s="20" t="s">
        <v>122</v>
      </c>
      <c r="R33" s="20" t="s">
        <v>662</v>
      </c>
      <c r="S33" s="20">
        <v>1</v>
      </c>
    </row>
    <row r="34" spans="1:19" ht="14.25" customHeight="1" x14ac:dyDescent="0.35">
      <c r="A34" s="20">
        <v>30</v>
      </c>
      <c r="B34" s="20" t="s">
        <v>959</v>
      </c>
      <c r="C34" s="21">
        <v>1012250114093</v>
      </c>
      <c r="D34" s="20" t="s">
        <v>960</v>
      </c>
      <c r="E34" s="20" t="s">
        <v>103</v>
      </c>
      <c r="F34" s="20" t="s">
        <v>412</v>
      </c>
      <c r="G34" s="20" t="s">
        <v>42</v>
      </c>
      <c r="H34" s="20" t="s">
        <v>43</v>
      </c>
      <c r="I34" s="20" t="s">
        <v>44</v>
      </c>
      <c r="J34" s="20" t="s">
        <v>232</v>
      </c>
      <c r="K34" s="20">
        <v>10794</v>
      </c>
      <c r="L34" s="20" t="s">
        <v>65</v>
      </c>
      <c r="M34" s="20" t="s">
        <v>502</v>
      </c>
      <c r="N34" s="20" t="s">
        <v>48</v>
      </c>
      <c r="O34" s="20" t="s">
        <v>49</v>
      </c>
      <c r="P34" s="20">
        <v>100</v>
      </c>
      <c r="Q34" s="20" t="s">
        <v>50</v>
      </c>
      <c r="R34" s="20" t="s">
        <v>961</v>
      </c>
      <c r="S34" s="20">
        <v>2</v>
      </c>
    </row>
    <row r="35" spans="1:19" ht="14.25" customHeight="1" x14ac:dyDescent="0.35">
      <c r="A35" s="20">
        <v>31</v>
      </c>
      <c r="B35" s="20" t="s">
        <v>962</v>
      </c>
      <c r="C35" s="21">
        <v>1805230004786</v>
      </c>
      <c r="D35" s="20" t="s">
        <v>963</v>
      </c>
      <c r="E35" s="20" t="s">
        <v>964</v>
      </c>
      <c r="F35" s="20" t="s">
        <v>412</v>
      </c>
      <c r="G35" s="20" t="s">
        <v>42</v>
      </c>
      <c r="H35" s="20" t="s">
        <v>43</v>
      </c>
      <c r="I35" s="20" t="s">
        <v>44</v>
      </c>
      <c r="J35" s="20" t="s">
        <v>965</v>
      </c>
      <c r="K35" s="20">
        <v>10779</v>
      </c>
      <c r="L35" s="20" t="s">
        <v>365</v>
      </c>
      <c r="M35" s="20" t="s">
        <v>966</v>
      </c>
      <c r="N35" s="20" t="s">
        <v>48</v>
      </c>
      <c r="O35" s="20" t="s">
        <v>49</v>
      </c>
      <c r="P35" s="20">
        <v>100</v>
      </c>
      <c r="Q35" s="20" t="s">
        <v>50</v>
      </c>
      <c r="R35" s="20" t="s">
        <v>123</v>
      </c>
      <c r="S35" s="20">
        <v>1</v>
      </c>
    </row>
    <row r="36" spans="1:19" ht="14.25" customHeight="1" x14ac:dyDescent="0.35">
      <c r="A36" s="20">
        <v>32</v>
      </c>
      <c r="B36" s="20" t="s">
        <v>967</v>
      </c>
      <c r="C36" s="21">
        <v>1012250055266</v>
      </c>
      <c r="D36" s="20" t="s">
        <v>968</v>
      </c>
      <c r="E36" s="20" t="s">
        <v>103</v>
      </c>
      <c r="F36" s="20" t="s">
        <v>412</v>
      </c>
      <c r="G36" s="20" t="s">
        <v>42</v>
      </c>
      <c r="H36" s="20" t="s">
        <v>43</v>
      </c>
      <c r="I36" s="20" t="s">
        <v>44</v>
      </c>
      <c r="J36" s="20" t="s">
        <v>969</v>
      </c>
      <c r="K36" s="20">
        <v>10794</v>
      </c>
      <c r="L36" s="20" t="s">
        <v>65</v>
      </c>
      <c r="M36" s="20" t="s">
        <v>493</v>
      </c>
      <c r="N36" s="20" t="s">
        <v>48</v>
      </c>
      <c r="O36" s="20" t="s">
        <v>49</v>
      </c>
      <c r="P36" s="20">
        <v>25</v>
      </c>
      <c r="Q36" s="20" t="s">
        <v>50</v>
      </c>
      <c r="R36" s="20" t="s">
        <v>173</v>
      </c>
      <c r="S36" s="20">
        <v>4</v>
      </c>
    </row>
    <row r="37" spans="1:19" ht="14.25" customHeight="1" x14ac:dyDescent="0.35">
      <c r="A37" s="20">
        <v>33</v>
      </c>
      <c r="B37" s="20" t="s">
        <v>970</v>
      </c>
      <c r="C37" s="21">
        <v>912250078316</v>
      </c>
      <c r="D37" s="20" t="s">
        <v>971</v>
      </c>
      <c r="E37" s="20" t="s">
        <v>972</v>
      </c>
      <c r="F37" s="20" t="s">
        <v>412</v>
      </c>
      <c r="G37" s="20" t="s">
        <v>42</v>
      </c>
      <c r="H37" s="20" t="s">
        <v>43</v>
      </c>
      <c r="I37" s="20" t="s">
        <v>44</v>
      </c>
      <c r="J37" s="20" t="s">
        <v>973</v>
      </c>
      <c r="K37" s="20">
        <v>10799</v>
      </c>
      <c r="L37" s="20" t="s">
        <v>78</v>
      </c>
      <c r="M37" s="20" t="s">
        <v>103</v>
      </c>
      <c r="N37" s="20" t="s">
        <v>48</v>
      </c>
      <c r="O37" s="20" t="s">
        <v>49</v>
      </c>
      <c r="P37" s="20">
        <v>100</v>
      </c>
      <c r="Q37" s="20" t="s">
        <v>50</v>
      </c>
      <c r="R37" s="20" t="s">
        <v>974</v>
      </c>
      <c r="S37" s="20">
        <v>4</v>
      </c>
    </row>
    <row r="38" spans="1:19" ht="14.25" customHeight="1" x14ac:dyDescent="0.35">
      <c r="A38" s="20">
        <v>34</v>
      </c>
      <c r="B38" s="20" t="s">
        <v>975</v>
      </c>
      <c r="C38" s="21">
        <v>912250114406</v>
      </c>
      <c r="D38" s="20" t="s">
        <v>976</v>
      </c>
      <c r="E38" s="20" t="s">
        <v>977</v>
      </c>
      <c r="F38" s="20" t="s">
        <v>412</v>
      </c>
      <c r="G38" s="20" t="s">
        <v>42</v>
      </c>
      <c r="H38" s="20" t="s">
        <v>43</v>
      </c>
      <c r="I38" s="20" t="s">
        <v>44</v>
      </c>
      <c r="J38" s="20" t="s">
        <v>373</v>
      </c>
      <c r="K38" s="20">
        <v>10710</v>
      </c>
      <c r="L38" s="20" t="s">
        <v>136</v>
      </c>
      <c r="M38" s="20" t="s">
        <v>103</v>
      </c>
      <c r="N38" s="20" t="s">
        <v>48</v>
      </c>
      <c r="O38" s="20" t="s">
        <v>49</v>
      </c>
      <c r="P38" s="20">
        <v>1</v>
      </c>
      <c r="Q38" s="20" t="s">
        <v>107</v>
      </c>
      <c r="R38" s="20" t="s">
        <v>51</v>
      </c>
      <c r="S38" s="20">
        <v>1</v>
      </c>
    </row>
    <row r="39" spans="1:19" ht="14.25" customHeight="1" x14ac:dyDescent="0.35">
      <c r="A39" s="20">
        <v>35</v>
      </c>
      <c r="B39" s="20" t="s">
        <v>978</v>
      </c>
      <c r="C39" s="21">
        <v>812250102615</v>
      </c>
      <c r="D39" s="20" t="s">
        <v>979</v>
      </c>
      <c r="E39" s="20" t="s">
        <v>980</v>
      </c>
      <c r="F39" s="20" t="s">
        <v>412</v>
      </c>
      <c r="G39" s="20" t="s">
        <v>42</v>
      </c>
      <c r="H39" s="20" t="s">
        <v>43</v>
      </c>
      <c r="I39" s="20" t="s">
        <v>44</v>
      </c>
      <c r="J39" s="20" t="s">
        <v>373</v>
      </c>
      <c r="K39" s="20">
        <v>10710</v>
      </c>
      <c r="L39" s="20" t="s">
        <v>136</v>
      </c>
      <c r="M39" s="20" t="s">
        <v>103</v>
      </c>
      <c r="N39" s="20" t="s">
        <v>48</v>
      </c>
      <c r="O39" s="20" t="s">
        <v>49</v>
      </c>
      <c r="P39" s="20">
        <v>1</v>
      </c>
      <c r="Q39" s="20" t="s">
        <v>107</v>
      </c>
      <c r="R39" s="20" t="s">
        <v>51</v>
      </c>
      <c r="S39" s="20">
        <v>1</v>
      </c>
    </row>
    <row r="40" spans="1:19" ht="14.25" customHeight="1" x14ac:dyDescent="0.35">
      <c r="A40" s="20">
        <v>36</v>
      </c>
      <c r="B40" s="20" t="s">
        <v>981</v>
      </c>
      <c r="C40" s="21">
        <v>512250079403</v>
      </c>
      <c r="D40" s="20" t="s">
        <v>982</v>
      </c>
      <c r="E40" s="20" t="s">
        <v>983</v>
      </c>
      <c r="F40" s="20" t="s">
        <v>412</v>
      </c>
      <c r="G40" s="20" t="s">
        <v>42</v>
      </c>
      <c r="H40" s="20" t="s">
        <v>43</v>
      </c>
      <c r="I40" s="20" t="s">
        <v>44</v>
      </c>
      <c r="J40" s="20" t="s">
        <v>984</v>
      </c>
      <c r="K40" s="20">
        <v>10792</v>
      </c>
      <c r="L40" s="20" t="s">
        <v>359</v>
      </c>
      <c r="M40" s="20" t="s">
        <v>618</v>
      </c>
      <c r="N40" s="20" t="s">
        <v>48</v>
      </c>
      <c r="O40" s="20" t="s">
        <v>49</v>
      </c>
      <c r="P40" s="20">
        <v>100</v>
      </c>
      <c r="Q40" s="20" t="s">
        <v>107</v>
      </c>
      <c r="R40" s="20" t="s">
        <v>295</v>
      </c>
      <c r="S40" s="20">
        <v>1</v>
      </c>
    </row>
    <row r="41" spans="1:19" ht="14.25" customHeight="1" x14ac:dyDescent="0.35">
      <c r="A41" s="20">
        <v>37</v>
      </c>
      <c r="B41" s="20" t="s">
        <v>985</v>
      </c>
      <c r="C41" s="21">
        <v>212250084008</v>
      </c>
      <c r="D41" s="20" t="s">
        <v>986</v>
      </c>
      <c r="E41" s="20" t="s">
        <v>987</v>
      </c>
      <c r="F41" s="20" t="s">
        <v>412</v>
      </c>
      <c r="G41" s="20" t="s">
        <v>42</v>
      </c>
      <c r="H41" s="20" t="s">
        <v>43</v>
      </c>
      <c r="I41" s="20" t="s">
        <v>44</v>
      </c>
      <c r="J41" s="20" t="s">
        <v>382</v>
      </c>
      <c r="K41" s="20">
        <v>10792</v>
      </c>
      <c r="L41" s="20" t="s">
        <v>359</v>
      </c>
      <c r="M41" s="20" t="s">
        <v>988</v>
      </c>
      <c r="N41" s="20" t="s">
        <v>48</v>
      </c>
      <c r="O41" s="20" t="s">
        <v>49</v>
      </c>
      <c r="P41" s="20">
        <v>100</v>
      </c>
      <c r="Q41" s="20" t="s">
        <v>50</v>
      </c>
      <c r="R41" s="20" t="s">
        <v>295</v>
      </c>
      <c r="S41" s="20">
        <v>1</v>
      </c>
    </row>
    <row r="42" spans="1:19" ht="14.25" customHeight="1" x14ac:dyDescent="0.35">
      <c r="A42" s="20">
        <v>38</v>
      </c>
      <c r="B42" s="20" t="s">
        <v>989</v>
      </c>
      <c r="C42" s="21">
        <v>212250015158</v>
      </c>
      <c r="D42" s="20" t="s">
        <v>990</v>
      </c>
      <c r="E42" s="20" t="s">
        <v>991</v>
      </c>
      <c r="F42" s="20" t="s">
        <v>412</v>
      </c>
      <c r="G42" s="20" t="s">
        <v>42</v>
      </c>
      <c r="H42" s="20" t="s">
        <v>43</v>
      </c>
      <c r="I42" s="20" t="s">
        <v>44</v>
      </c>
      <c r="J42" s="20" t="s">
        <v>382</v>
      </c>
      <c r="K42" s="20">
        <v>11090</v>
      </c>
      <c r="L42" s="20" t="s">
        <v>162</v>
      </c>
      <c r="M42" s="20" t="s">
        <v>468</v>
      </c>
      <c r="N42" s="20" t="s">
        <v>48</v>
      </c>
      <c r="O42" s="20" t="s">
        <v>49</v>
      </c>
      <c r="P42" s="20">
        <v>100</v>
      </c>
      <c r="Q42" s="20" t="s">
        <v>58</v>
      </c>
      <c r="R42" s="20" t="s">
        <v>875</v>
      </c>
      <c r="S42" s="20">
        <v>1</v>
      </c>
    </row>
    <row r="43" spans="1:19" ht="14.25" customHeight="1" x14ac:dyDescent="0.35">
      <c r="A43" s="20">
        <v>39</v>
      </c>
      <c r="B43" s="20" t="s">
        <v>992</v>
      </c>
      <c r="C43" s="21">
        <v>1603220052323</v>
      </c>
      <c r="D43" s="20" t="s">
        <v>993</v>
      </c>
      <c r="E43" s="20" t="s">
        <v>994</v>
      </c>
      <c r="F43" s="20" t="s">
        <v>412</v>
      </c>
      <c r="G43" s="20" t="s">
        <v>42</v>
      </c>
      <c r="H43" s="20" t="s">
        <v>43</v>
      </c>
      <c r="I43" s="20" t="s">
        <v>44</v>
      </c>
      <c r="J43" s="20" t="s">
        <v>995</v>
      </c>
      <c r="K43" s="20">
        <v>13134</v>
      </c>
      <c r="L43" s="20" t="s">
        <v>865</v>
      </c>
      <c r="M43" s="20" t="s">
        <v>996</v>
      </c>
      <c r="N43" s="20" t="s">
        <v>48</v>
      </c>
      <c r="O43" s="20" t="s">
        <v>49</v>
      </c>
      <c r="P43" s="20">
        <v>100</v>
      </c>
      <c r="Q43" s="20" t="s">
        <v>107</v>
      </c>
      <c r="R43" s="20" t="s">
        <v>997</v>
      </c>
      <c r="S43" s="20">
        <v>5</v>
      </c>
    </row>
    <row r="44" spans="1:19" ht="14.25" customHeight="1" x14ac:dyDescent="0.35">
      <c r="A44" s="20">
        <v>40</v>
      </c>
      <c r="B44" s="20" t="s">
        <v>998</v>
      </c>
      <c r="C44" s="21">
        <v>1249000341596</v>
      </c>
      <c r="D44" s="20" t="s">
        <v>999</v>
      </c>
      <c r="E44" s="20" t="s">
        <v>1000</v>
      </c>
      <c r="F44" s="20">
        <v>81372602991</v>
      </c>
      <c r="G44" s="20" t="s">
        <v>42</v>
      </c>
      <c r="H44" s="20" t="s">
        <v>43</v>
      </c>
      <c r="I44" s="20" t="s">
        <v>44</v>
      </c>
      <c r="J44" s="20" t="s">
        <v>1001</v>
      </c>
      <c r="K44" s="20">
        <v>10761</v>
      </c>
      <c r="L44" s="20" t="s">
        <v>512</v>
      </c>
      <c r="M44" s="20" t="s">
        <v>513</v>
      </c>
      <c r="N44" s="20" t="s">
        <v>48</v>
      </c>
      <c r="O44" s="20" t="s">
        <v>49</v>
      </c>
      <c r="P44" s="20">
        <v>200</v>
      </c>
      <c r="Q44" s="20" t="s">
        <v>50</v>
      </c>
      <c r="R44" s="20" t="s">
        <v>100</v>
      </c>
      <c r="S44" s="20">
        <v>1</v>
      </c>
    </row>
    <row r="45" spans="1:19" ht="14.25" customHeight="1" x14ac:dyDescent="0.35">
      <c r="A45" s="20">
        <v>41</v>
      </c>
      <c r="B45" s="20" t="s">
        <v>1002</v>
      </c>
      <c r="C45" s="21">
        <v>3011250027896</v>
      </c>
      <c r="D45" s="20" t="s">
        <v>1003</v>
      </c>
      <c r="E45" s="20" t="s">
        <v>1004</v>
      </c>
      <c r="F45" s="20" t="s">
        <v>412</v>
      </c>
      <c r="G45" s="20" t="s">
        <v>42</v>
      </c>
      <c r="H45" s="20" t="s">
        <v>43</v>
      </c>
      <c r="I45" s="20" t="s">
        <v>44</v>
      </c>
      <c r="J45" s="20" t="s">
        <v>511</v>
      </c>
      <c r="K45" s="20">
        <v>10710</v>
      </c>
      <c r="L45" s="20" t="s">
        <v>136</v>
      </c>
      <c r="M45" s="20" t="s">
        <v>193</v>
      </c>
      <c r="N45" s="20" t="s">
        <v>48</v>
      </c>
      <c r="O45" s="20" t="s">
        <v>49</v>
      </c>
      <c r="P45" s="20">
        <v>100</v>
      </c>
      <c r="Q45" s="20" t="s">
        <v>50</v>
      </c>
      <c r="R45" s="20" t="s">
        <v>123</v>
      </c>
      <c r="S45" s="20">
        <v>1</v>
      </c>
    </row>
    <row r="46" spans="1:19" ht="14.25" customHeight="1" x14ac:dyDescent="0.35">
      <c r="A46" s="20">
        <v>42</v>
      </c>
      <c r="B46" s="20" t="s">
        <v>1005</v>
      </c>
      <c r="C46" s="21">
        <v>2911250115059</v>
      </c>
      <c r="D46" s="20" t="s">
        <v>1006</v>
      </c>
      <c r="E46" s="20" t="s">
        <v>1007</v>
      </c>
      <c r="F46" s="20" t="s">
        <v>412</v>
      </c>
      <c r="G46" s="20" t="s">
        <v>42</v>
      </c>
      <c r="H46" s="20" t="s">
        <v>43</v>
      </c>
      <c r="I46" s="20" t="s">
        <v>44</v>
      </c>
      <c r="J46" s="20" t="s">
        <v>1008</v>
      </c>
      <c r="K46" s="20">
        <v>10799</v>
      </c>
      <c r="L46" s="20" t="s">
        <v>78</v>
      </c>
      <c r="M46" s="20" t="s">
        <v>103</v>
      </c>
      <c r="N46" s="20" t="s">
        <v>48</v>
      </c>
      <c r="O46" s="20" t="s">
        <v>49</v>
      </c>
      <c r="P46" s="20">
        <v>2</v>
      </c>
      <c r="Q46" s="20" t="s">
        <v>99</v>
      </c>
      <c r="R46" s="20" t="s">
        <v>155</v>
      </c>
      <c r="S46" s="20">
        <v>1</v>
      </c>
    </row>
    <row r="47" spans="1:19" ht="14.25" customHeight="1" x14ac:dyDescent="0.35">
      <c r="A47" s="20">
        <v>43</v>
      </c>
      <c r="B47" s="20" t="s">
        <v>1009</v>
      </c>
      <c r="C47" s="21">
        <v>212250108569</v>
      </c>
      <c r="D47" s="20" t="s">
        <v>1010</v>
      </c>
      <c r="E47" s="20" t="s">
        <v>103</v>
      </c>
      <c r="F47" s="20" t="s">
        <v>412</v>
      </c>
      <c r="G47" s="20" t="s">
        <v>42</v>
      </c>
      <c r="H47" s="20" t="s">
        <v>43</v>
      </c>
      <c r="I47" s="20" t="s">
        <v>44</v>
      </c>
      <c r="J47" s="20" t="s">
        <v>1011</v>
      </c>
      <c r="K47" s="20">
        <v>10799</v>
      </c>
      <c r="L47" s="20" t="s">
        <v>78</v>
      </c>
      <c r="M47" s="20" t="s">
        <v>103</v>
      </c>
      <c r="N47" s="20" t="s">
        <v>48</v>
      </c>
      <c r="O47" s="20" t="s">
        <v>49</v>
      </c>
      <c r="P47" s="20">
        <v>35</v>
      </c>
      <c r="Q47" s="20" t="s">
        <v>107</v>
      </c>
      <c r="R47" s="20" t="s">
        <v>425</v>
      </c>
      <c r="S47" s="20">
        <v>1</v>
      </c>
    </row>
    <row r="48" spans="1:19" ht="14.25" customHeight="1" x14ac:dyDescent="0.35">
      <c r="A48" s="20">
        <v>44</v>
      </c>
      <c r="B48" s="20" t="s">
        <v>1012</v>
      </c>
      <c r="C48" s="21">
        <v>2811250033057</v>
      </c>
      <c r="D48" s="20" t="s">
        <v>1013</v>
      </c>
      <c r="E48" s="20" t="s">
        <v>1014</v>
      </c>
      <c r="F48" s="20" t="s">
        <v>412</v>
      </c>
      <c r="G48" s="20" t="s">
        <v>42</v>
      </c>
      <c r="H48" s="20" t="s">
        <v>43</v>
      </c>
      <c r="I48" s="20" t="s">
        <v>44</v>
      </c>
      <c r="J48" s="20" t="s">
        <v>1015</v>
      </c>
      <c r="K48" s="20">
        <v>10710</v>
      </c>
      <c r="L48" s="20" t="s">
        <v>136</v>
      </c>
      <c r="M48" s="20" t="s">
        <v>193</v>
      </c>
      <c r="N48" s="20" t="s">
        <v>48</v>
      </c>
      <c r="O48" s="20" t="s">
        <v>49</v>
      </c>
      <c r="P48" s="20">
        <v>1</v>
      </c>
      <c r="Q48" s="20" t="s">
        <v>107</v>
      </c>
      <c r="R48" s="20" t="s">
        <v>173</v>
      </c>
      <c r="S48" s="20">
        <v>1</v>
      </c>
    </row>
    <row r="49" spans="1:19" ht="14.25" customHeight="1" x14ac:dyDescent="0.35">
      <c r="A49" s="20">
        <v>45</v>
      </c>
      <c r="B49" s="20" t="s">
        <v>1016</v>
      </c>
      <c r="C49" s="21">
        <v>2811250019254</v>
      </c>
      <c r="D49" s="20" t="s">
        <v>1017</v>
      </c>
      <c r="E49" s="20" t="s">
        <v>1018</v>
      </c>
      <c r="F49" s="20" t="s">
        <v>412</v>
      </c>
      <c r="G49" s="20" t="s">
        <v>42</v>
      </c>
      <c r="H49" s="20" t="s">
        <v>43</v>
      </c>
      <c r="I49" s="20" t="s">
        <v>44</v>
      </c>
      <c r="J49" s="20" t="s">
        <v>1019</v>
      </c>
      <c r="K49" s="20">
        <v>10532</v>
      </c>
      <c r="L49" s="20" t="s">
        <v>545</v>
      </c>
      <c r="M49" s="20" t="s">
        <v>103</v>
      </c>
      <c r="N49" s="20" t="s">
        <v>48</v>
      </c>
      <c r="O49" s="20" t="s">
        <v>49</v>
      </c>
      <c r="P49" s="20">
        <v>1.5</v>
      </c>
      <c r="Q49" s="20" t="s">
        <v>50</v>
      </c>
      <c r="R49" s="20" t="s">
        <v>51</v>
      </c>
      <c r="S49" s="20">
        <v>1</v>
      </c>
    </row>
    <row r="50" spans="1:19" ht="14.25" customHeight="1" x14ac:dyDescent="0.35">
      <c r="A50" s="20">
        <v>46</v>
      </c>
      <c r="B50" s="20" t="s">
        <v>1020</v>
      </c>
      <c r="C50" s="21">
        <v>1102250148653</v>
      </c>
      <c r="D50" s="20" t="s">
        <v>1021</v>
      </c>
      <c r="E50" s="20" t="s">
        <v>1022</v>
      </c>
      <c r="F50" s="20" t="s">
        <v>412</v>
      </c>
      <c r="G50" s="20" t="s">
        <v>42</v>
      </c>
      <c r="H50" s="20" t="s">
        <v>43</v>
      </c>
      <c r="I50" s="20" t="s">
        <v>44</v>
      </c>
      <c r="J50" s="20" t="s">
        <v>331</v>
      </c>
      <c r="K50" s="20">
        <v>10710</v>
      </c>
      <c r="L50" s="20" t="s">
        <v>136</v>
      </c>
      <c r="M50" s="20" t="s">
        <v>103</v>
      </c>
      <c r="N50" s="20" t="s">
        <v>48</v>
      </c>
      <c r="O50" s="20" t="s">
        <v>49</v>
      </c>
      <c r="P50" s="20">
        <v>100</v>
      </c>
      <c r="Q50" s="20" t="s">
        <v>107</v>
      </c>
      <c r="R50" s="20" t="s">
        <v>429</v>
      </c>
      <c r="S50" s="20">
        <v>2</v>
      </c>
    </row>
    <row r="51" spans="1:19" ht="14.25" customHeight="1" x14ac:dyDescent="0.35">
      <c r="A51" s="20">
        <v>47</v>
      </c>
      <c r="B51" s="20" t="s">
        <v>1023</v>
      </c>
      <c r="C51" s="21">
        <v>2211250163843</v>
      </c>
      <c r="D51" s="20" t="s">
        <v>1024</v>
      </c>
      <c r="E51" s="20" t="s">
        <v>1025</v>
      </c>
      <c r="F51" s="20" t="s">
        <v>412</v>
      </c>
      <c r="G51" s="20" t="s">
        <v>42</v>
      </c>
      <c r="H51" s="20" t="s">
        <v>43</v>
      </c>
      <c r="I51" s="20" t="s">
        <v>44</v>
      </c>
      <c r="J51" s="20" t="s">
        <v>1026</v>
      </c>
      <c r="K51" s="20">
        <v>10391</v>
      </c>
      <c r="L51" s="20" t="s">
        <v>71</v>
      </c>
      <c r="M51" s="20" t="s">
        <v>72</v>
      </c>
      <c r="N51" s="20" t="s">
        <v>48</v>
      </c>
      <c r="O51" s="20" t="s">
        <v>49</v>
      </c>
      <c r="P51" s="20" t="s">
        <v>173</v>
      </c>
      <c r="Q51" s="20" t="s">
        <v>107</v>
      </c>
      <c r="R51" s="20" t="s">
        <v>526</v>
      </c>
      <c r="S51" s="20">
        <v>2</v>
      </c>
    </row>
    <row r="52" spans="1:19" ht="14.25" customHeight="1" x14ac:dyDescent="0.35">
      <c r="A52" s="20">
        <v>48</v>
      </c>
      <c r="B52" s="20" t="s">
        <v>1027</v>
      </c>
      <c r="C52" s="21">
        <v>102230002284</v>
      </c>
      <c r="D52" s="20" t="s">
        <v>1028</v>
      </c>
      <c r="E52" s="20" t="s">
        <v>103</v>
      </c>
      <c r="F52" s="20" t="s">
        <v>412</v>
      </c>
      <c r="G52" s="20" t="s">
        <v>42</v>
      </c>
      <c r="H52" s="20" t="s">
        <v>43</v>
      </c>
      <c r="I52" s="20" t="s">
        <v>44</v>
      </c>
      <c r="J52" s="20" t="s">
        <v>1029</v>
      </c>
      <c r="K52" s="20">
        <v>10531</v>
      </c>
      <c r="L52" s="20" t="s">
        <v>1030</v>
      </c>
      <c r="M52" s="20" t="s">
        <v>1031</v>
      </c>
      <c r="N52" s="20" t="s">
        <v>48</v>
      </c>
      <c r="O52" s="20" t="s">
        <v>49</v>
      </c>
      <c r="P52" s="20">
        <v>600</v>
      </c>
      <c r="Q52" s="20" t="s">
        <v>99</v>
      </c>
      <c r="R52" s="20" t="s">
        <v>755</v>
      </c>
      <c r="S52" s="20">
        <v>4</v>
      </c>
    </row>
    <row r="53" spans="1:19" ht="14.25" customHeight="1" x14ac:dyDescent="0.35">
      <c r="A53" s="20">
        <v>49</v>
      </c>
      <c r="B53" s="20" t="s">
        <v>1032</v>
      </c>
      <c r="C53" s="21">
        <v>2011250101399</v>
      </c>
      <c r="D53" s="20" t="s">
        <v>1033</v>
      </c>
      <c r="E53" s="20" t="s">
        <v>103</v>
      </c>
      <c r="F53" s="20" t="s">
        <v>412</v>
      </c>
      <c r="G53" s="20" t="s">
        <v>42</v>
      </c>
      <c r="H53" s="20" t="s">
        <v>43</v>
      </c>
      <c r="I53" s="20" t="s">
        <v>44</v>
      </c>
      <c r="J53" s="20" t="s">
        <v>1034</v>
      </c>
      <c r="K53" s="20">
        <v>45407</v>
      </c>
      <c r="L53" s="20" t="s">
        <v>120</v>
      </c>
      <c r="M53" s="20" t="s">
        <v>1035</v>
      </c>
      <c r="N53" s="20" t="s">
        <v>98</v>
      </c>
      <c r="O53" s="20" t="s">
        <v>49</v>
      </c>
      <c r="P53" s="20" t="s">
        <v>526</v>
      </c>
      <c r="Q53" s="20" t="s">
        <v>122</v>
      </c>
      <c r="R53" s="20" t="s">
        <v>525</v>
      </c>
      <c r="S53" s="20">
        <v>3</v>
      </c>
    </row>
    <row r="54" spans="1:19" ht="14.25" customHeight="1" x14ac:dyDescent="0.35">
      <c r="A54" s="20">
        <v>50</v>
      </c>
      <c r="B54" s="20" t="s">
        <v>1036</v>
      </c>
      <c r="C54" s="21">
        <v>2011250073207</v>
      </c>
      <c r="D54" s="20" t="s">
        <v>1037</v>
      </c>
      <c r="E54" s="20" t="s">
        <v>1038</v>
      </c>
      <c r="F54" s="20" t="s">
        <v>412</v>
      </c>
      <c r="G54" s="20" t="s">
        <v>42</v>
      </c>
      <c r="H54" s="20" t="s">
        <v>43</v>
      </c>
      <c r="I54" s="20" t="s">
        <v>44</v>
      </c>
      <c r="J54" s="20" t="s">
        <v>919</v>
      </c>
      <c r="K54" s="20">
        <v>10792</v>
      </c>
      <c r="L54" s="20" t="s">
        <v>359</v>
      </c>
      <c r="M54" s="20" t="s">
        <v>103</v>
      </c>
      <c r="N54" s="20" t="s">
        <v>48</v>
      </c>
      <c r="O54" s="20" t="s">
        <v>49</v>
      </c>
      <c r="P54" s="20">
        <v>1</v>
      </c>
      <c r="Q54" s="20" t="s">
        <v>107</v>
      </c>
      <c r="R54" s="20" t="s">
        <v>51</v>
      </c>
      <c r="S54" s="20">
        <v>1</v>
      </c>
    </row>
    <row r="55" spans="1:19" ht="14.25" customHeight="1" x14ac:dyDescent="0.35">
      <c r="A55" s="20">
        <v>51</v>
      </c>
      <c r="B55" s="20" t="s">
        <v>1039</v>
      </c>
      <c r="C55" s="21">
        <v>508250105159</v>
      </c>
      <c r="D55" s="20" t="s">
        <v>722</v>
      </c>
      <c r="E55" s="20" t="s">
        <v>103</v>
      </c>
      <c r="F55" s="20" t="s">
        <v>412</v>
      </c>
      <c r="G55" s="20" t="s">
        <v>42</v>
      </c>
      <c r="H55" s="20" t="s">
        <v>43</v>
      </c>
      <c r="I55" s="20" t="s">
        <v>44</v>
      </c>
      <c r="J55" s="20" t="s">
        <v>331</v>
      </c>
      <c r="K55" s="20">
        <v>45201</v>
      </c>
      <c r="L55" s="20" t="s">
        <v>198</v>
      </c>
      <c r="M55" s="20" t="s">
        <v>103</v>
      </c>
      <c r="N55" s="20" t="s">
        <v>98</v>
      </c>
      <c r="O55" s="20" t="s">
        <v>49</v>
      </c>
      <c r="P55" s="20" t="s">
        <v>59</v>
      </c>
      <c r="Q55" s="20" t="s">
        <v>122</v>
      </c>
      <c r="R55" s="20" t="s">
        <v>173</v>
      </c>
      <c r="S55" s="20">
        <v>1</v>
      </c>
    </row>
    <row r="56" spans="1:19" ht="14.25" customHeight="1" x14ac:dyDescent="0.35">
      <c r="A56" s="20">
        <v>52</v>
      </c>
      <c r="B56" s="20" t="s">
        <v>1040</v>
      </c>
      <c r="C56" s="21">
        <v>1911250109434</v>
      </c>
      <c r="D56" s="20" t="s">
        <v>1041</v>
      </c>
      <c r="E56" s="20" t="s">
        <v>103</v>
      </c>
      <c r="F56" s="20" t="s">
        <v>412</v>
      </c>
      <c r="G56" s="20" t="s">
        <v>42</v>
      </c>
      <c r="H56" s="20" t="s">
        <v>43</v>
      </c>
      <c r="I56" s="20" t="s">
        <v>44</v>
      </c>
      <c r="J56" s="20" t="s">
        <v>1034</v>
      </c>
      <c r="K56" s="20">
        <v>25999</v>
      </c>
      <c r="L56" s="20" t="s">
        <v>1042</v>
      </c>
      <c r="M56" s="20" t="s">
        <v>1043</v>
      </c>
      <c r="N56" s="20" t="s">
        <v>98</v>
      </c>
      <c r="O56" s="20" t="s">
        <v>49</v>
      </c>
      <c r="P56" s="20">
        <v>250</v>
      </c>
      <c r="Q56" s="20" t="s">
        <v>99</v>
      </c>
      <c r="R56" s="20" t="s">
        <v>525</v>
      </c>
      <c r="S56" s="20">
        <v>2</v>
      </c>
    </row>
    <row r="57" spans="1:19" ht="14.25" customHeight="1" x14ac:dyDescent="0.35">
      <c r="A57" s="20">
        <v>53</v>
      </c>
      <c r="B57" s="20" t="s">
        <v>1044</v>
      </c>
      <c r="C57" s="21">
        <v>1811250095362</v>
      </c>
      <c r="D57" s="20" t="s">
        <v>1045</v>
      </c>
      <c r="E57" s="20" t="s">
        <v>103</v>
      </c>
      <c r="F57" s="20" t="s">
        <v>412</v>
      </c>
      <c r="G57" s="20" t="s">
        <v>42</v>
      </c>
      <c r="H57" s="20" t="s">
        <v>43</v>
      </c>
      <c r="I57" s="20" t="s">
        <v>44</v>
      </c>
      <c r="J57" s="20" t="s">
        <v>1046</v>
      </c>
      <c r="K57" s="20">
        <v>28224</v>
      </c>
      <c r="L57" s="20" t="s">
        <v>96</v>
      </c>
      <c r="M57" s="20" t="s">
        <v>378</v>
      </c>
      <c r="N57" s="20" t="s">
        <v>98</v>
      </c>
      <c r="O57" s="20" t="s">
        <v>49</v>
      </c>
      <c r="P57" s="20">
        <v>250</v>
      </c>
      <c r="Q57" s="20" t="s">
        <v>99</v>
      </c>
      <c r="R57" s="20" t="s">
        <v>212</v>
      </c>
      <c r="S57" s="20">
        <v>2</v>
      </c>
    </row>
    <row r="58" spans="1:19" ht="14.25" customHeight="1" x14ac:dyDescent="0.35">
      <c r="A58" s="20">
        <v>54</v>
      </c>
      <c r="B58" s="20" t="s">
        <v>1047</v>
      </c>
      <c r="C58" s="21">
        <v>1911250091445</v>
      </c>
      <c r="D58" s="20" t="s">
        <v>1048</v>
      </c>
      <c r="E58" s="20" t="s">
        <v>1049</v>
      </c>
      <c r="F58" s="20" t="s">
        <v>412</v>
      </c>
      <c r="G58" s="20" t="s">
        <v>42</v>
      </c>
      <c r="H58" s="20" t="s">
        <v>43</v>
      </c>
      <c r="I58" s="20" t="s">
        <v>44</v>
      </c>
      <c r="J58" s="20" t="s">
        <v>373</v>
      </c>
      <c r="K58" s="20">
        <v>10710</v>
      </c>
      <c r="L58" s="20" t="s">
        <v>136</v>
      </c>
      <c r="M58" s="20" t="s">
        <v>1050</v>
      </c>
      <c r="N58" s="20" t="s">
        <v>48</v>
      </c>
      <c r="O58" s="20" t="s">
        <v>49</v>
      </c>
      <c r="P58" s="20">
        <v>1</v>
      </c>
      <c r="Q58" s="20" t="s">
        <v>107</v>
      </c>
      <c r="R58" s="20" t="s">
        <v>100</v>
      </c>
      <c r="S58" s="20">
        <v>1</v>
      </c>
    </row>
    <row r="59" spans="1:19" ht="14.25" customHeight="1" x14ac:dyDescent="0.35">
      <c r="A59" s="20">
        <v>55</v>
      </c>
      <c r="B59" s="20" t="s">
        <v>1051</v>
      </c>
      <c r="C59" s="21">
        <v>1811250067574</v>
      </c>
      <c r="D59" s="20" t="s">
        <v>1052</v>
      </c>
      <c r="E59" s="20" t="s">
        <v>103</v>
      </c>
      <c r="F59" s="20" t="s">
        <v>412</v>
      </c>
      <c r="G59" s="20" t="s">
        <v>42</v>
      </c>
      <c r="H59" s="20" t="s">
        <v>43</v>
      </c>
      <c r="I59" s="20" t="s">
        <v>44</v>
      </c>
      <c r="J59" s="20" t="s">
        <v>1053</v>
      </c>
      <c r="K59" s="20">
        <v>28224</v>
      </c>
      <c r="L59" s="20" t="s">
        <v>96</v>
      </c>
      <c r="M59" s="20" t="s">
        <v>1054</v>
      </c>
      <c r="N59" s="20" t="s">
        <v>98</v>
      </c>
      <c r="O59" s="20" t="s">
        <v>49</v>
      </c>
      <c r="P59" s="20">
        <v>250</v>
      </c>
      <c r="Q59" s="20" t="s">
        <v>107</v>
      </c>
      <c r="R59" s="20" t="s">
        <v>173</v>
      </c>
      <c r="S59" s="20">
        <v>2</v>
      </c>
    </row>
    <row r="60" spans="1:19" ht="14.25" customHeight="1" x14ac:dyDescent="0.35">
      <c r="A60" s="20">
        <v>56</v>
      </c>
      <c r="B60" s="20" t="s">
        <v>1055</v>
      </c>
      <c r="C60" s="21">
        <v>1811250061463</v>
      </c>
      <c r="D60" s="20" t="s">
        <v>1056</v>
      </c>
      <c r="E60" s="20" t="s">
        <v>103</v>
      </c>
      <c r="F60" s="20" t="s">
        <v>412</v>
      </c>
      <c r="G60" s="20" t="s">
        <v>42</v>
      </c>
      <c r="H60" s="20" t="s">
        <v>43</v>
      </c>
      <c r="I60" s="20" t="s">
        <v>44</v>
      </c>
      <c r="J60" s="20" t="s">
        <v>1057</v>
      </c>
      <c r="K60" s="20">
        <v>16101</v>
      </c>
      <c r="L60" s="20" t="s">
        <v>1058</v>
      </c>
      <c r="M60" s="20" t="s">
        <v>103</v>
      </c>
      <c r="N60" s="20" t="s">
        <v>48</v>
      </c>
      <c r="O60" s="20" t="s">
        <v>49</v>
      </c>
      <c r="P60" s="20" t="s">
        <v>80</v>
      </c>
      <c r="Q60" s="20" t="s">
        <v>1059</v>
      </c>
      <c r="R60" s="20" t="s">
        <v>662</v>
      </c>
      <c r="S60" s="20">
        <v>8</v>
      </c>
    </row>
    <row r="61" spans="1:19" ht="14.25" customHeight="1" x14ac:dyDescent="0.35">
      <c r="A61" s="20">
        <v>57</v>
      </c>
      <c r="B61" s="20" t="s">
        <v>1060</v>
      </c>
      <c r="C61" s="21">
        <v>1811250057119</v>
      </c>
      <c r="D61" s="20" t="s">
        <v>1061</v>
      </c>
      <c r="E61" s="20" t="s">
        <v>103</v>
      </c>
      <c r="F61" s="20" t="s">
        <v>412</v>
      </c>
      <c r="G61" s="20" t="s">
        <v>42</v>
      </c>
      <c r="H61" s="20" t="s">
        <v>43</v>
      </c>
      <c r="I61" s="20" t="s">
        <v>44</v>
      </c>
      <c r="J61" s="20" t="s">
        <v>762</v>
      </c>
      <c r="K61" s="20">
        <v>10794</v>
      </c>
      <c r="L61" s="20" t="s">
        <v>65</v>
      </c>
      <c r="M61" s="20" t="s">
        <v>1062</v>
      </c>
      <c r="N61" s="20" t="s">
        <v>48</v>
      </c>
      <c r="O61" s="20" t="s">
        <v>49</v>
      </c>
      <c r="P61" s="20">
        <v>1</v>
      </c>
      <c r="Q61" s="20" t="s">
        <v>50</v>
      </c>
      <c r="R61" s="20" t="s">
        <v>212</v>
      </c>
      <c r="S61" s="20">
        <v>2</v>
      </c>
    </row>
    <row r="62" spans="1:19" ht="14.25" customHeight="1" x14ac:dyDescent="0.35">
      <c r="A62" s="20">
        <v>58</v>
      </c>
      <c r="B62" s="20" t="s">
        <v>1063</v>
      </c>
      <c r="C62" s="21">
        <v>1711250015979</v>
      </c>
      <c r="D62" s="20" t="s">
        <v>1064</v>
      </c>
      <c r="E62" s="20" t="s">
        <v>103</v>
      </c>
      <c r="F62" s="20" t="s">
        <v>412</v>
      </c>
      <c r="G62" s="20" t="s">
        <v>42</v>
      </c>
      <c r="H62" s="20" t="s">
        <v>43</v>
      </c>
      <c r="I62" s="20" t="s">
        <v>44</v>
      </c>
      <c r="J62" s="20" t="s">
        <v>1034</v>
      </c>
      <c r="K62" s="20">
        <v>10792</v>
      </c>
      <c r="L62" s="20" t="s">
        <v>359</v>
      </c>
      <c r="M62" s="20" t="s">
        <v>1065</v>
      </c>
      <c r="N62" s="20" t="s">
        <v>48</v>
      </c>
      <c r="O62" s="20" t="s">
        <v>49</v>
      </c>
      <c r="P62" s="20">
        <v>3.55</v>
      </c>
      <c r="Q62" s="20" t="s">
        <v>50</v>
      </c>
      <c r="R62" s="20" t="s">
        <v>1066</v>
      </c>
      <c r="S62" s="20">
        <v>1</v>
      </c>
    </row>
    <row r="63" spans="1:19" ht="14.25" customHeight="1" x14ac:dyDescent="0.35">
      <c r="A63" s="20">
        <v>59</v>
      </c>
      <c r="B63" s="20" t="s">
        <v>1067</v>
      </c>
      <c r="C63" s="21">
        <v>1611250024785</v>
      </c>
      <c r="D63" s="20" t="s">
        <v>1068</v>
      </c>
      <c r="E63" s="20" t="s">
        <v>1069</v>
      </c>
      <c r="F63" s="20" t="s">
        <v>412</v>
      </c>
      <c r="G63" s="20" t="s">
        <v>42</v>
      </c>
      <c r="H63" s="20" t="s">
        <v>43</v>
      </c>
      <c r="I63" s="20" t="s">
        <v>44</v>
      </c>
      <c r="J63" s="20" t="s">
        <v>1070</v>
      </c>
      <c r="K63" s="20">
        <v>10216</v>
      </c>
      <c r="L63" s="20" t="s">
        <v>1071</v>
      </c>
      <c r="M63" s="20" t="s">
        <v>103</v>
      </c>
      <c r="N63" s="20" t="s">
        <v>98</v>
      </c>
      <c r="O63" s="20" t="s">
        <v>49</v>
      </c>
      <c r="P63" s="20">
        <v>1</v>
      </c>
      <c r="Q63" s="20" t="s">
        <v>1072</v>
      </c>
      <c r="R63" s="20" t="s">
        <v>100</v>
      </c>
      <c r="S63" s="20">
        <v>1</v>
      </c>
    </row>
    <row r="64" spans="1:19" ht="14.25" customHeight="1" x14ac:dyDescent="0.35">
      <c r="A64" s="20">
        <v>60</v>
      </c>
      <c r="B64" s="20" t="s">
        <v>1073</v>
      </c>
      <c r="C64" s="21">
        <v>1311250064382</v>
      </c>
      <c r="D64" s="20" t="s">
        <v>1074</v>
      </c>
      <c r="E64" s="20" t="s">
        <v>103</v>
      </c>
      <c r="F64" s="20" t="s">
        <v>412</v>
      </c>
      <c r="G64" s="20" t="s">
        <v>42</v>
      </c>
      <c r="H64" s="20" t="s">
        <v>43</v>
      </c>
      <c r="I64" s="20" t="s">
        <v>44</v>
      </c>
      <c r="J64" s="20" t="s">
        <v>613</v>
      </c>
      <c r="K64" s="20">
        <v>10794</v>
      </c>
      <c r="L64" s="20" t="s">
        <v>65</v>
      </c>
      <c r="M64" s="20" t="s">
        <v>1075</v>
      </c>
      <c r="N64" s="20" t="s">
        <v>48</v>
      </c>
      <c r="O64" s="20" t="s">
        <v>49</v>
      </c>
      <c r="P64" s="20">
        <v>120</v>
      </c>
      <c r="Q64" s="20" t="s">
        <v>50</v>
      </c>
      <c r="R64" s="20" t="s">
        <v>51</v>
      </c>
      <c r="S64" s="20">
        <v>2</v>
      </c>
    </row>
    <row r="65" spans="1:19" ht="14.25" customHeight="1" x14ac:dyDescent="0.35">
      <c r="A65" s="20">
        <v>61</v>
      </c>
      <c r="B65" s="20" t="s">
        <v>1076</v>
      </c>
      <c r="C65" s="21">
        <v>1311250063313</v>
      </c>
      <c r="D65" s="20" t="s">
        <v>1077</v>
      </c>
      <c r="E65" s="20" t="s">
        <v>103</v>
      </c>
      <c r="F65" s="20" t="s">
        <v>412</v>
      </c>
      <c r="G65" s="20" t="s">
        <v>42</v>
      </c>
      <c r="H65" s="20" t="s">
        <v>43</v>
      </c>
      <c r="I65" s="20" t="s">
        <v>44</v>
      </c>
      <c r="J65" s="20" t="s">
        <v>1078</v>
      </c>
      <c r="K65" s="20">
        <v>10794</v>
      </c>
      <c r="L65" s="20" t="s">
        <v>65</v>
      </c>
      <c r="M65" s="20" t="s">
        <v>1079</v>
      </c>
      <c r="N65" s="20" t="s">
        <v>48</v>
      </c>
      <c r="O65" s="20" t="s">
        <v>49</v>
      </c>
      <c r="P65" s="20">
        <v>1.2</v>
      </c>
      <c r="Q65" s="20" t="s">
        <v>107</v>
      </c>
      <c r="R65" s="20" t="s">
        <v>662</v>
      </c>
      <c r="S65" s="20">
        <v>10</v>
      </c>
    </row>
    <row r="66" spans="1:19" ht="14.25" customHeight="1" x14ac:dyDescent="0.35">
      <c r="A66" s="20">
        <v>62</v>
      </c>
      <c r="B66" s="20" t="s">
        <v>1080</v>
      </c>
      <c r="C66" s="21">
        <v>1311250005094</v>
      </c>
      <c r="D66" s="20" t="s">
        <v>1081</v>
      </c>
      <c r="E66" s="20" t="s">
        <v>1082</v>
      </c>
      <c r="F66" s="20" t="s">
        <v>412</v>
      </c>
      <c r="G66" s="20" t="s">
        <v>42</v>
      </c>
      <c r="H66" s="20" t="s">
        <v>43</v>
      </c>
      <c r="I66" s="20" t="s">
        <v>44</v>
      </c>
      <c r="J66" s="20" t="s">
        <v>1083</v>
      </c>
      <c r="K66" s="20">
        <v>10772</v>
      </c>
      <c r="L66" s="20" t="s">
        <v>113</v>
      </c>
      <c r="M66" s="20" t="s">
        <v>1084</v>
      </c>
      <c r="N66" s="20" t="s">
        <v>48</v>
      </c>
      <c r="O66" s="20" t="s">
        <v>49</v>
      </c>
      <c r="P66" s="20">
        <v>100</v>
      </c>
      <c r="Q66" s="20" t="s">
        <v>50</v>
      </c>
      <c r="R66" s="20" t="s">
        <v>429</v>
      </c>
      <c r="S66" s="20">
        <v>1</v>
      </c>
    </row>
    <row r="67" spans="1:19" ht="14.25" customHeight="1" x14ac:dyDescent="0.35">
      <c r="A67" s="20">
        <v>63</v>
      </c>
      <c r="B67" s="20" t="s">
        <v>1085</v>
      </c>
      <c r="C67" s="21">
        <v>1211250013639</v>
      </c>
      <c r="D67" s="20" t="s">
        <v>1086</v>
      </c>
      <c r="E67" s="20" t="s">
        <v>1087</v>
      </c>
      <c r="F67" s="20" t="s">
        <v>412</v>
      </c>
      <c r="G67" s="20" t="s">
        <v>42</v>
      </c>
      <c r="H67" s="20" t="s">
        <v>43</v>
      </c>
      <c r="I67" s="20" t="s">
        <v>44</v>
      </c>
      <c r="J67" s="20" t="s">
        <v>1088</v>
      </c>
      <c r="K67" s="20">
        <v>10710</v>
      </c>
      <c r="L67" s="20" t="s">
        <v>136</v>
      </c>
      <c r="M67" s="20" t="s">
        <v>720</v>
      </c>
      <c r="N67" s="20" t="s">
        <v>48</v>
      </c>
      <c r="O67" s="20" t="s">
        <v>49</v>
      </c>
      <c r="P67" s="20">
        <v>1</v>
      </c>
      <c r="Q67" s="20" t="s">
        <v>107</v>
      </c>
      <c r="R67" s="20" t="s">
        <v>875</v>
      </c>
      <c r="S67" s="20">
        <v>1</v>
      </c>
    </row>
    <row r="68" spans="1:19" ht="14.25" customHeight="1" x14ac:dyDescent="0.35">
      <c r="A68" s="20">
        <v>64</v>
      </c>
      <c r="B68" s="20" t="s">
        <v>1089</v>
      </c>
      <c r="C68" s="21">
        <v>1111250003143</v>
      </c>
      <c r="D68" s="20" t="s">
        <v>1090</v>
      </c>
      <c r="E68" s="20" t="s">
        <v>103</v>
      </c>
      <c r="F68" s="20" t="s">
        <v>412</v>
      </c>
      <c r="G68" s="20" t="s">
        <v>42</v>
      </c>
      <c r="H68" s="20" t="s">
        <v>43</v>
      </c>
      <c r="I68" s="20" t="s">
        <v>44</v>
      </c>
      <c r="J68" s="20" t="s">
        <v>1091</v>
      </c>
      <c r="K68" s="20">
        <v>13912</v>
      </c>
      <c r="L68" s="20" t="s">
        <v>1092</v>
      </c>
      <c r="M68" s="20" t="s">
        <v>1093</v>
      </c>
      <c r="N68" s="20" t="s">
        <v>48</v>
      </c>
      <c r="O68" s="20" t="s">
        <v>49</v>
      </c>
      <c r="P68" s="20">
        <v>150</v>
      </c>
      <c r="Q68" s="20" t="s">
        <v>99</v>
      </c>
      <c r="R68" s="20" t="s">
        <v>155</v>
      </c>
      <c r="S68" s="20">
        <v>1</v>
      </c>
    </row>
    <row r="69" spans="1:19" ht="14.25" customHeight="1" x14ac:dyDescent="0.35">
      <c r="A69" s="20">
        <v>65</v>
      </c>
      <c r="B69" s="20" t="s">
        <v>1094</v>
      </c>
      <c r="C69" s="21">
        <v>110250098633</v>
      </c>
      <c r="D69" s="20" t="s">
        <v>1095</v>
      </c>
      <c r="E69" s="20" t="s">
        <v>103</v>
      </c>
      <c r="F69" s="20" t="s">
        <v>412</v>
      </c>
      <c r="G69" s="20" t="s">
        <v>42</v>
      </c>
      <c r="H69" s="20" t="s">
        <v>43</v>
      </c>
      <c r="I69" s="20" t="s">
        <v>44</v>
      </c>
      <c r="J69" s="20" t="s">
        <v>913</v>
      </c>
      <c r="K69" s="20">
        <v>10794</v>
      </c>
      <c r="L69" s="20" t="s">
        <v>65</v>
      </c>
      <c r="M69" s="20" t="s">
        <v>103</v>
      </c>
      <c r="N69" s="20" t="s">
        <v>48</v>
      </c>
      <c r="O69" s="20" t="s">
        <v>49</v>
      </c>
      <c r="P69" s="20">
        <v>1</v>
      </c>
      <c r="Q69" s="20" t="s">
        <v>50</v>
      </c>
      <c r="R69" s="20" t="s">
        <v>59</v>
      </c>
      <c r="S69" s="20">
        <v>3</v>
      </c>
    </row>
    <row r="70" spans="1:19" ht="14.25" customHeight="1" x14ac:dyDescent="0.35">
      <c r="A70" s="20">
        <v>66</v>
      </c>
      <c r="B70" s="20" t="s">
        <v>1096</v>
      </c>
      <c r="C70" s="21">
        <v>511250074417</v>
      </c>
      <c r="D70" s="20" t="s">
        <v>1097</v>
      </c>
      <c r="E70" s="20" t="s">
        <v>1098</v>
      </c>
      <c r="F70" s="20" t="s">
        <v>412</v>
      </c>
      <c r="G70" s="20" t="s">
        <v>42</v>
      </c>
      <c r="H70" s="20" t="s">
        <v>43</v>
      </c>
      <c r="I70" s="20" t="s">
        <v>44</v>
      </c>
      <c r="J70" s="20" t="s">
        <v>1099</v>
      </c>
      <c r="K70" s="20">
        <v>20121</v>
      </c>
      <c r="L70" s="20" t="s">
        <v>1100</v>
      </c>
      <c r="M70" s="20" t="s">
        <v>1101</v>
      </c>
      <c r="N70" s="20" t="s">
        <v>48</v>
      </c>
      <c r="O70" s="20" t="s">
        <v>49</v>
      </c>
      <c r="P70" s="20">
        <v>250</v>
      </c>
      <c r="Q70" s="20" t="s">
        <v>58</v>
      </c>
      <c r="R70" s="20" t="s">
        <v>59</v>
      </c>
      <c r="S70" s="20">
        <v>5</v>
      </c>
    </row>
    <row r="71" spans="1:19" ht="14.25" customHeight="1" x14ac:dyDescent="0.35">
      <c r="A71" s="20">
        <v>67</v>
      </c>
      <c r="B71" s="20" t="s">
        <v>1102</v>
      </c>
      <c r="C71" s="21">
        <v>411250118044</v>
      </c>
      <c r="D71" s="20" t="s">
        <v>1103</v>
      </c>
      <c r="E71" s="20" t="s">
        <v>1104</v>
      </c>
      <c r="F71" s="20">
        <v>85380217191</v>
      </c>
      <c r="G71" s="20" t="s">
        <v>42</v>
      </c>
      <c r="H71" s="20" t="s">
        <v>43</v>
      </c>
      <c r="I71" s="20" t="s">
        <v>44</v>
      </c>
      <c r="J71" s="20" t="s">
        <v>1105</v>
      </c>
      <c r="K71" s="20">
        <v>58130</v>
      </c>
      <c r="L71" s="20" t="s">
        <v>325</v>
      </c>
      <c r="M71" s="20" t="s">
        <v>103</v>
      </c>
      <c r="N71" s="20" t="s">
        <v>98</v>
      </c>
      <c r="O71" s="20" t="s">
        <v>49</v>
      </c>
      <c r="P71" s="20">
        <v>12</v>
      </c>
      <c r="Q71" s="20" t="s">
        <v>327</v>
      </c>
      <c r="R71" s="20" t="s">
        <v>526</v>
      </c>
      <c r="S71" s="20">
        <v>1</v>
      </c>
    </row>
    <row r="72" spans="1:19" ht="14.25" customHeight="1" x14ac:dyDescent="0.35">
      <c r="A72" s="20">
        <v>68</v>
      </c>
      <c r="B72" s="20" t="s">
        <v>1106</v>
      </c>
      <c r="C72" s="21">
        <v>411250084384</v>
      </c>
      <c r="D72" s="20" t="s">
        <v>1107</v>
      </c>
      <c r="E72" s="20" t="s">
        <v>1108</v>
      </c>
      <c r="F72" s="20">
        <v>85279533322</v>
      </c>
      <c r="G72" s="20" t="s">
        <v>42</v>
      </c>
      <c r="H72" s="20" t="s">
        <v>43</v>
      </c>
      <c r="I72" s="20" t="s">
        <v>44</v>
      </c>
      <c r="J72" s="20" t="s">
        <v>1109</v>
      </c>
      <c r="K72" s="20">
        <v>14111</v>
      </c>
      <c r="L72" s="20" t="s">
        <v>306</v>
      </c>
      <c r="M72" s="20" t="s">
        <v>103</v>
      </c>
      <c r="N72" s="20" t="s">
        <v>48</v>
      </c>
      <c r="O72" s="20" t="s">
        <v>49</v>
      </c>
      <c r="P72" s="20">
        <v>5</v>
      </c>
      <c r="Q72" s="20" t="s">
        <v>206</v>
      </c>
      <c r="R72" s="20" t="s">
        <v>212</v>
      </c>
      <c r="S72" s="20">
        <v>2</v>
      </c>
    </row>
    <row r="73" spans="1:19" ht="14.25" customHeight="1" x14ac:dyDescent="0.35">
      <c r="A73" s="20">
        <v>69</v>
      </c>
      <c r="B73" s="20" t="s">
        <v>1110</v>
      </c>
      <c r="C73" s="21">
        <v>311250052084</v>
      </c>
      <c r="D73" s="20" t="s">
        <v>1111</v>
      </c>
      <c r="E73" s="20" t="s">
        <v>1112</v>
      </c>
      <c r="F73" s="20">
        <v>88286384856</v>
      </c>
      <c r="G73" s="20" t="s">
        <v>42</v>
      </c>
      <c r="H73" s="20" t="s">
        <v>43</v>
      </c>
      <c r="I73" s="20" t="s">
        <v>44</v>
      </c>
      <c r="J73" s="20" t="s">
        <v>1113</v>
      </c>
      <c r="K73" s="20">
        <v>58130</v>
      </c>
      <c r="L73" s="20" t="s">
        <v>325</v>
      </c>
      <c r="M73" s="20" t="s">
        <v>103</v>
      </c>
      <c r="N73" s="20" t="s">
        <v>98</v>
      </c>
      <c r="O73" s="20" t="s">
        <v>49</v>
      </c>
      <c r="P73" s="20">
        <v>100</v>
      </c>
      <c r="Q73" s="20" t="s">
        <v>327</v>
      </c>
      <c r="R73" s="20" t="s">
        <v>108</v>
      </c>
      <c r="S73" s="20">
        <v>3</v>
      </c>
    </row>
    <row r="74" spans="1:19" ht="14.25" customHeight="1" x14ac:dyDescent="0.35">
      <c r="A74" s="20">
        <v>70</v>
      </c>
      <c r="B74" s="20" t="s">
        <v>1114</v>
      </c>
      <c r="C74" s="21">
        <v>311250052084</v>
      </c>
      <c r="D74" s="20" t="s">
        <v>1111</v>
      </c>
      <c r="E74" s="20" t="s">
        <v>1112</v>
      </c>
      <c r="F74" s="20">
        <v>88286384856</v>
      </c>
      <c r="G74" s="20" t="s">
        <v>42</v>
      </c>
      <c r="H74" s="20" t="s">
        <v>43</v>
      </c>
      <c r="I74" s="20" t="s">
        <v>44</v>
      </c>
      <c r="J74" s="20" t="s">
        <v>1113</v>
      </c>
      <c r="K74" s="20">
        <v>18120</v>
      </c>
      <c r="L74" s="20" t="s">
        <v>1115</v>
      </c>
      <c r="M74" s="20" t="s">
        <v>1116</v>
      </c>
      <c r="N74" s="20" t="s">
        <v>48</v>
      </c>
      <c r="O74" s="20" t="s">
        <v>49</v>
      </c>
      <c r="P74" s="20" t="s">
        <v>108</v>
      </c>
      <c r="Q74" s="20" t="s">
        <v>122</v>
      </c>
      <c r="R74" s="20" t="s">
        <v>650</v>
      </c>
      <c r="S74" s="20">
        <v>3</v>
      </c>
    </row>
    <row r="75" spans="1:19" ht="14.25" customHeight="1" x14ac:dyDescent="0.35">
      <c r="A75" s="20">
        <v>71</v>
      </c>
      <c r="B75" s="20" t="s">
        <v>1117</v>
      </c>
      <c r="C75" s="21">
        <v>2108240043078</v>
      </c>
      <c r="D75" s="20" t="s">
        <v>1118</v>
      </c>
      <c r="E75" s="20" t="s">
        <v>1119</v>
      </c>
      <c r="F75" s="20">
        <v>81368111337</v>
      </c>
      <c r="G75" s="20" t="s">
        <v>42</v>
      </c>
      <c r="H75" s="20" t="s">
        <v>43</v>
      </c>
      <c r="I75" s="20" t="s">
        <v>44</v>
      </c>
      <c r="J75" s="20" t="s">
        <v>1120</v>
      </c>
      <c r="K75" s="20">
        <v>10799</v>
      </c>
      <c r="L75" s="20" t="s">
        <v>78</v>
      </c>
      <c r="M75" s="20" t="s">
        <v>1121</v>
      </c>
      <c r="N75" s="20" t="s">
        <v>48</v>
      </c>
      <c r="O75" s="20" t="s">
        <v>49</v>
      </c>
      <c r="P75" s="20">
        <v>2.5</v>
      </c>
      <c r="Q75" s="20" t="s">
        <v>50</v>
      </c>
      <c r="R75" s="20" t="s">
        <v>1122</v>
      </c>
      <c r="S75" s="20">
        <v>5</v>
      </c>
    </row>
    <row r="76" spans="1:19" ht="14.25" customHeight="1" x14ac:dyDescent="0.35">
      <c r="A76" s="20">
        <v>72</v>
      </c>
      <c r="B76" s="20" t="s">
        <v>1123</v>
      </c>
      <c r="C76" s="21">
        <v>111250049843</v>
      </c>
      <c r="D76" s="20" t="s">
        <v>1124</v>
      </c>
      <c r="E76" s="20" t="s">
        <v>1125</v>
      </c>
      <c r="F76" s="20" t="s">
        <v>412</v>
      </c>
      <c r="G76" s="20" t="s">
        <v>42</v>
      </c>
      <c r="H76" s="20" t="s">
        <v>43</v>
      </c>
      <c r="I76" s="20" t="s">
        <v>44</v>
      </c>
      <c r="J76" s="20" t="s">
        <v>1126</v>
      </c>
      <c r="K76" s="20">
        <v>14120</v>
      </c>
      <c r="L76" s="20" t="s">
        <v>414</v>
      </c>
      <c r="M76" s="20" t="s">
        <v>415</v>
      </c>
      <c r="N76" s="20" t="s">
        <v>48</v>
      </c>
      <c r="O76" s="20" t="s">
        <v>49</v>
      </c>
      <c r="P76" s="20">
        <v>10</v>
      </c>
      <c r="Q76" s="20" t="s">
        <v>206</v>
      </c>
      <c r="R76" s="20" t="s">
        <v>525</v>
      </c>
      <c r="S76" s="20">
        <v>1</v>
      </c>
    </row>
    <row r="77" spans="1:19" ht="14.25" customHeight="1" x14ac:dyDescent="0.35">
      <c r="A77" s="20">
        <v>73</v>
      </c>
      <c r="B77" s="20" t="s">
        <v>1127</v>
      </c>
      <c r="C77" s="21">
        <v>3010250153827</v>
      </c>
      <c r="D77" s="20" t="s">
        <v>1128</v>
      </c>
      <c r="E77" s="20" t="s">
        <v>1129</v>
      </c>
      <c r="F77" s="20" t="s">
        <v>412</v>
      </c>
      <c r="G77" s="20" t="s">
        <v>42</v>
      </c>
      <c r="H77" s="20" t="s">
        <v>43</v>
      </c>
      <c r="I77" s="20" t="s">
        <v>44</v>
      </c>
      <c r="J77" s="20" t="s">
        <v>1130</v>
      </c>
      <c r="K77" s="20">
        <v>10740</v>
      </c>
      <c r="L77" s="20" t="s">
        <v>1131</v>
      </c>
      <c r="M77" s="20" t="s">
        <v>1132</v>
      </c>
      <c r="N77" s="20" t="s">
        <v>98</v>
      </c>
      <c r="O77" s="20" t="s">
        <v>49</v>
      </c>
      <c r="P77" s="20">
        <v>33.6</v>
      </c>
      <c r="Q77" s="20" t="s">
        <v>107</v>
      </c>
      <c r="R77" s="20" t="s">
        <v>100</v>
      </c>
      <c r="S77" s="20">
        <v>2</v>
      </c>
    </row>
    <row r="78" spans="1:19" ht="14.25" customHeight="1" x14ac:dyDescent="0.35">
      <c r="A78" s="20">
        <v>74</v>
      </c>
      <c r="B78" s="20" t="s">
        <v>1133</v>
      </c>
      <c r="C78" s="21">
        <v>3010250046027</v>
      </c>
      <c r="D78" s="20" t="s">
        <v>1134</v>
      </c>
      <c r="E78" s="20" t="s">
        <v>1135</v>
      </c>
      <c r="F78" s="20" t="s">
        <v>412</v>
      </c>
      <c r="G78" s="20" t="s">
        <v>42</v>
      </c>
      <c r="H78" s="20" t="s">
        <v>43</v>
      </c>
      <c r="I78" s="20" t="s">
        <v>44</v>
      </c>
      <c r="J78" s="20" t="s">
        <v>1136</v>
      </c>
      <c r="K78" s="20">
        <v>10792</v>
      </c>
      <c r="L78" s="20" t="s">
        <v>359</v>
      </c>
      <c r="M78" s="20" t="s">
        <v>1137</v>
      </c>
      <c r="N78" s="20" t="s">
        <v>48</v>
      </c>
      <c r="O78" s="20" t="s">
        <v>49</v>
      </c>
      <c r="P78" s="20">
        <v>1</v>
      </c>
      <c r="Q78" s="20" t="s">
        <v>107</v>
      </c>
      <c r="R78" s="20" t="s">
        <v>429</v>
      </c>
      <c r="S78" s="20">
        <v>3</v>
      </c>
    </row>
    <row r="79" spans="1:19" ht="14.25" customHeight="1" x14ac:dyDescent="0.35">
      <c r="A79" s="20">
        <v>75</v>
      </c>
      <c r="B79" s="20" t="s">
        <v>1138</v>
      </c>
      <c r="C79" s="21">
        <v>2910250019366</v>
      </c>
      <c r="D79" s="20" t="s">
        <v>698</v>
      </c>
      <c r="E79" s="20" t="s">
        <v>1139</v>
      </c>
      <c r="F79" s="20">
        <v>816343568</v>
      </c>
      <c r="G79" s="20" t="s">
        <v>42</v>
      </c>
      <c r="H79" s="20" t="s">
        <v>43</v>
      </c>
      <c r="I79" s="20" t="s">
        <v>44</v>
      </c>
      <c r="J79" s="20" t="s">
        <v>1140</v>
      </c>
      <c r="K79" s="20">
        <v>28224</v>
      </c>
      <c r="L79" s="20" t="s">
        <v>96</v>
      </c>
      <c r="M79" s="20" t="s">
        <v>701</v>
      </c>
      <c r="N79" s="20" t="s">
        <v>98</v>
      </c>
      <c r="O79" s="20" t="s">
        <v>49</v>
      </c>
      <c r="P79" s="20">
        <v>100</v>
      </c>
      <c r="Q79" s="20" t="s">
        <v>107</v>
      </c>
      <c r="R79" s="20" t="s">
        <v>173</v>
      </c>
      <c r="S79" s="20">
        <v>5</v>
      </c>
    </row>
    <row r="80" spans="1:19" ht="14.25" customHeight="1" x14ac:dyDescent="0.35">
      <c r="A80" s="20">
        <v>76</v>
      </c>
      <c r="B80" s="20" t="s">
        <v>1141</v>
      </c>
      <c r="C80" s="21">
        <v>2910250019366</v>
      </c>
      <c r="D80" s="20" t="s">
        <v>698</v>
      </c>
      <c r="E80" s="20" t="s">
        <v>1139</v>
      </c>
      <c r="F80" s="20">
        <v>816343568</v>
      </c>
      <c r="G80" s="20" t="s">
        <v>42</v>
      </c>
      <c r="H80" s="20" t="s">
        <v>43</v>
      </c>
      <c r="I80" s="20" t="s">
        <v>44</v>
      </c>
      <c r="J80" s="20" t="s">
        <v>1140</v>
      </c>
      <c r="K80" s="20">
        <v>25920</v>
      </c>
      <c r="L80" s="20" t="s">
        <v>539</v>
      </c>
      <c r="M80" s="20" t="s">
        <v>539</v>
      </c>
      <c r="N80" s="20" t="s">
        <v>98</v>
      </c>
      <c r="O80" s="20" t="s">
        <v>49</v>
      </c>
      <c r="P80" s="20">
        <v>100</v>
      </c>
      <c r="Q80" s="20" t="s">
        <v>107</v>
      </c>
      <c r="R80" s="20" t="s">
        <v>173</v>
      </c>
      <c r="S80" s="20">
        <v>5</v>
      </c>
    </row>
    <row r="81" spans="1:19" ht="14.25" customHeight="1" x14ac:dyDescent="0.35">
      <c r="A81" s="20">
        <v>77</v>
      </c>
      <c r="B81" s="20" t="s">
        <v>1142</v>
      </c>
      <c r="C81" s="21">
        <v>2910250019366</v>
      </c>
      <c r="D81" s="20" t="s">
        <v>698</v>
      </c>
      <c r="E81" s="20" t="s">
        <v>1139</v>
      </c>
      <c r="F81" s="20">
        <v>816343568</v>
      </c>
      <c r="G81" s="20" t="s">
        <v>42</v>
      </c>
      <c r="H81" s="20" t="s">
        <v>43</v>
      </c>
      <c r="I81" s="20" t="s">
        <v>44</v>
      </c>
      <c r="J81" s="20" t="s">
        <v>1140</v>
      </c>
      <c r="K81" s="20">
        <v>25120</v>
      </c>
      <c r="L81" s="20" t="s">
        <v>703</v>
      </c>
      <c r="M81" s="20" t="s">
        <v>703</v>
      </c>
      <c r="N81" s="20" t="s">
        <v>48</v>
      </c>
      <c r="O81" s="20" t="s">
        <v>49</v>
      </c>
      <c r="P81" s="20">
        <v>100</v>
      </c>
      <c r="Q81" s="20" t="s">
        <v>107</v>
      </c>
      <c r="R81" s="20" t="s">
        <v>173</v>
      </c>
      <c r="S81" s="20">
        <v>5</v>
      </c>
    </row>
    <row r="82" spans="1:19" ht="14.25" customHeight="1" x14ac:dyDescent="0.35">
      <c r="A82" s="20">
        <v>78</v>
      </c>
      <c r="B82" s="20" t="s">
        <v>1143</v>
      </c>
      <c r="C82" s="21">
        <v>2910250019366</v>
      </c>
      <c r="D82" s="20" t="s">
        <v>698</v>
      </c>
      <c r="E82" s="20" t="s">
        <v>1139</v>
      </c>
      <c r="F82" s="20">
        <v>816343568</v>
      </c>
      <c r="G82" s="20" t="s">
        <v>42</v>
      </c>
      <c r="H82" s="20" t="s">
        <v>43</v>
      </c>
      <c r="I82" s="20" t="s">
        <v>44</v>
      </c>
      <c r="J82" s="20" t="s">
        <v>1140</v>
      </c>
      <c r="K82" s="20">
        <v>25119</v>
      </c>
      <c r="L82" s="20" t="s">
        <v>705</v>
      </c>
      <c r="M82" s="20" t="s">
        <v>705</v>
      </c>
      <c r="N82" s="20" t="s">
        <v>48</v>
      </c>
      <c r="O82" s="20" t="s">
        <v>49</v>
      </c>
      <c r="P82" s="20">
        <v>100</v>
      </c>
      <c r="Q82" s="20" t="s">
        <v>107</v>
      </c>
      <c r="R82" s="20" t="s">
        <v>173</v>
      </c>
      <c r="S82" s="20">
        <v>5</v>
      </c>
    </row>
    <row r="83" spans="1:19" ht="14.25" customHeight="1" x14ac:dyDescent="0.35">
      <c r="A83" s="20">
        <v>79</v>
      </c>
      <c r="B83" s="20" t="s">
        <v>1144</v>
      </c>
      <c r="C83" s="21">
        <v>2910250019366</v>
      </c>
      <c r="D83" s="20" t="s">
        <v>698</v>
      </c>
      <c r="E83" s="20" t="s">
        <v>1139</v>
      </c>
      <c r="F83" s="20">
        <v>816343568</v>
      </c>
      <c r="G83" s="20" t="s">
        <v>42</v>
      </c>
      <c r="H83" s="20" t="s">
        <v>43</v>
      </c>
      <c r="I83" s="20" t="s">
        <v>44</v>
      </c>
      <c r="J83" s="20" t="s">
        <v>1140</v>
      </c>
      <c r="K83" s="20">
        <v>25113</v>
      </c>
      <c r="L83" s="20" t="s">
        <v>707</v>
      </c>
      <c r="M83" s="20" t="s">
        <v>707</v>
      </c>
      <c r="N83" s="20" t="s">
        <v>205</v>
      </c>
      <c r="O83" s="20" t="s">
        <v>49</v>
      </c>
      <c r="P83" s="20">
        <v>100</v>
      </c>
      <c r="Q83" s="20" t="s">
        <v>107</v>
      </c>
      <c r="R83" s="20" t="s">
        <v>173</v>
      </c>
      <c r="S83" s="20">
        <v>5</v>
      </c>
    </row>
    <row r="84" spans="1:19" ht="14.25" customHeight="1" x14ac:dyDescent="0.35">
      <c r="A84" s="20">
        <v>80</v>
      </c>
      <c r="B84" s="20" t="s">
        <v>1145</v>
      </c>
      <c r="C84" s="21">
        <v>2910250019366</v>
      </c>
      <c r="D84" s="20" t="s">
        <v>698</v>
      </c>
      <c r="E84" s="20" t="s">
        <v>1139</v>
      </c>
      <c r="F84" s="20">
        <v>816343568</v>
      </c>
      <c r="G84" s="20" t="s">
        <v>42</v>
      </c>
      <c r="H84" s="20" t="s">
        <v>43</v>
      </c>
      <c r="I84" s="20" t="s">
        <v>44</v>
      </c>
      <c r="J84" s="20" t="s">
        <v>1140</v>
      </c>
      <c r="K84" s="20">
        <v>25112</v>
      </c>
      <c r="L84" s="20" t="s">
        <v>692</v>
      </c>
      <c r="M84" s="20" t="s">
        <v>692</v>
      </c>
      <c r="N84" s="20" t="s">
        <v>48</v>
      </c>
      <c r="O84" s="20" t="s">
        <v>49</v>
      </c>
      <c r="P84" s="20">
        <v>100</v>
      </c>
      <c r="Q84" s="20" t="s">
        <v>107</v>
      </c>
      <c r="R84" s="20" t="s">
        <v>173</v>
      </c>
      <c r="S84" s="20">
        <v>5</v>
      </c>
    </row>
    <row r="85" spans="1:19" ht="14.25" customHeight="1" x14ac:dyDescent="0.35">
      <c r="A85" s="20">
        <v>81</v>
      </c>
      <c r="B85" s="20" t="s">
        <v>1146</v>
      </c>
      <c r="C85" s="21">
        <v>2910250019366</v>
      </c>
      <c r="D85" s="20" t="s">
        <v>698</v>
      </c>
      <c r="E85" s="20" t="s">
        <v>1139</v>
      </c>
      <c r="F85" s="20">
        <v>816343568</v>
      </c>
      <c r="G85" s="20" t="s">
        <v>42</v>
      </c>
      <c r="H85" s="20" t="s">
        <v>43</v>
      </c>
      <c r="I85" s="20" t="s">
        <v>44</v>
      </c>
      <c r="J85" s="20" t="s">
        <v>1140</v>
      </c>
      <c r="K85" s="20">
        <v>25111</v>
      </c>
      <c r="L85" s="20" t="s">
        <v>715</v>
      </c>
      <c r="M85" s="20" t="s">
        <v>715</v>
      </c>
      <c r="N85" s="20" t="s">
        <v>48</v>
      </c>
      <c r="O85" s="20" t="s">
        <v>49</v>
      </c>
      <c r="P85" s="20">
        <v>100</v>
      </c>
      <c r="Q85" s="20" t="s">
        <v>50</v>
      </c>
      <c r="R85" s="20" t="s">
        <v>173</v>
      </c>
      <c r="S85" s="20">
        <v>5</v>
      </c>
    </row>
    <row r="86" spans="1:19" ht="14.25" customHeight="1" x14ac:dyDescent="0.35">
      <c r="A86" s="20">
        <v>82</v>
      </c>
      <c r="B86" s="20" t="s">
        <v>1147</v>
      </c>
      <c r="C86" s="21">
        <v>112250083899</v>
      </c>
      <c r="D86" s="20" t="s">
        <v>1148</v>
      </c>
      <c r="E86" s="20" t="s">
        <v>1149</v>
      </c>
      <c r="F86" s="20" t="s">
        <v>412</v>
      </c>
      <c r="G86" s="20" t="s">
        <v>42</v>
      </c>
      <c r="H86" s="20" t="s">
        <v>43</v>
      </c>
      <c r="I86" s="20" t="s">
        <v>44</v>
      </c>
      <c r="J86" s="20" t="s">
        <v>1150</v>
      </c>
      <c r="K86" s="20">
        <v>10799</v>
      </c>
      <c r="L86" s="20" t="s">
        <v>78</v>
      </c>
      <c r="M86" s="20" t="s">
        <v>1151</v>
      </c>
      <c r="N86" s="20" t="s">
        <v>48</v>
      </c>
      <c r="O86" s="20" t="s">
        <v>49</v>
      </c>
      <c r="P86" s="20" t="s">
        <v>295</v>
      </c>
      <c r="Q86" s="20" t="s">
        <v>50</v>
      </c>
      <c r="R86" s="20" t="s">
        <v>212</v>
      </c>
      <c r="S86" s="20">
        <v>4</v>
      </c>
    </row>
    <row r="87" spans="1:19" ht="14.25" customHeight="1" x14ac:dyDescent="0.35">
      <c r="A87" s="20">
        <v>83</v>
      </c>
      <c r="B87" s="20" t="s">
        <v>1152</v>
      </c>
      <c r="C87" s="21">
        <v>2810250101197</v>
      </c>
      <c r="D87" s="20" t="s">
        <v>1153</v>
      </c>
      <c r="E87" s="20" t="s">
        <v>1154</v>
      </c>
      <c r="F87" s="20">
        <v>895405713015</v>
      </c>
      <c r="G87" s="20" t="s">
        <v>42</v>
      </c>
      <c r="H87" s="20" t="s">
        <v>43</v>
      </c>
      <c r="I87" s="20" t="s">
        <v>44</v>
      </c>
      <c r="J87" s="20" t="s">
        <v>1155</v>
      </c>
      <c r="K87" s="20">
        <v>18120</v>
      </c>
      <c r="L87" s="20" t="s">
        <v>1115</v>
      </c>
      <c r="M87" s="20" t="s">
        <v>1116</v>
      </c>
      <c r="N87" s="20" t="s">
        <v>48</v>
      </c>
      <c r="O87" s="20" t="s">
        <v>49</v>
      </c>
      <c r="P87" s="20" t="s">
        <v>59</v>
      </c>
      <c r="Q87" s="20" t="s">
        <v>122</v>
      </c>
      <c r="R87" s="20" t="s">
        <v>59</v>
      </c>
      <c r="S87" s="20">
        <v>2</v>
      </c>
    </row>
    <row r="88" spans="1:19" ht="14.25" customHeight="1" x14ac:dyDescent="0.35">
      <c r="A88" s="20">
        <v>84</v>
      </c>
      <c r="B88" s="20" t="s">
        <v>1156</v>
      </c>
      <c r="C88" s="21">
        <v>2810250101197</v>
      </c>
      <c r="D88" s="20" t="s">
        <v>1153</v>
      </c>
      <c r="E88" s="20" t="s">
        <v>1154</v>
      </c>
      <c r="F88" s="20">
        <v>895405713015</v>
      </c>
      <c r="G88" s="20" t="s">
        <v>42</v>
      </c>
      <c r="H88" s="20" t="s">
        <v>43</v>
      </c>
      <c r="I88" s="20" t="s">
        <v>44</v>
      </c>
      <c r="J88" s="20" t="s">
        <v>1155</v>
      </c>
      <c r="K88" s="20">
        <v>58130</v>
      </c>
      <c r="L88" s="20" t="s">
        <v>325</v>
      </c>
      <c r="M88" s="20" t="s">
        <v>103</v>
      </c>
      <c r="N88" s="20" t="s">
        <v>98</v>
      </c>
      <c r="O88" s="20" t="s">
        <v>49</v>
      </c>
      <c r="P88" s="20">
        <v>100</v>
      </c>
      <c r="Q88" s="20" t="s">
        <v>327</v>
      </c>
      <c r="R88" s="20" t="s">
        <v>59</v>
      </c>
      <c r="S88" s="20">
        <v>2</v>
      </c>
    </row>
    <row r="89" spans="1:19" ht="14.25" customHeight="1" x14ac:dyDescent="0.35">
      <c r="A89" s="20">
        <v>85</v>
      </c>
      <c r="B89" s="20" t="s">
        <v>1157</v>
      </c>
      <c r="C89" s="21">
        <v>2810250098343</v>
      </c>
      <c r="D89" s="20" t="s">
        <v>1158</v>
      </c>
      <c r="E89" s="20" t="s">
        <v>1159</v>
      </c>
      <c r="F89" s="20">
        <v>895405713015</v>
      </c>
      <c r="G89" s="20" t="s">
        <v>42</v>
      </c>
      <c r="H89" s="20" t="s">
        <v>43</v>
      </c>
      <c r="I89" s="20" t="s">
        <v>44</v>
      </c>
      <c r="J89" s="20" t="s">
        <v>1160</v>
      </c>
      <c r="K89" s="20">
        <v>18120</v>
      </c>
      <c r="L89" s="20" t="s">
        <v>1115</v>
      </c>
      <c r="M89" s="20" t="s">
        <v>1116</v>
      </c>
      <c r="N89" s="20" t="s">
        <v>48</v>
      </c>
      <c r="O89" s="20" t="s">
        <v>49</v>
      </c>
      <c r="P89" s="20" t="s">
        <v>59</v>
      </c>
      <c r="Q89" s="20" t="s">
        <v>122</v>
      </c>
      <c r="R89" s="20" t="s">
        <v>59</v>
      </c>
      <c r="S89" s="20">
        <v>2</v>
      </c>
    </row>
    <row r="90" spans="1:19" ht="14.25" customHeight="1" x14ac:dyDescent="0.35">
      <c r="A90" s="20">
        <v>86</v>
      </c>
      <c r="B90" s="20" t="s">
        <v>1161</v>
      </c>
      <c r="C90" s="21">
        <v>2810250098343</v>
      </c>
      <c r="D90" s="20" t="s">
        <v>1158</v>
      </c>
      <c r="E90" s="20" t="s">
        <v>1159</v>
      </c>
      <c r="F90" s="20">
        <v>895405713015</v>
      </c>
      <c r="G90" s="20" t="s">
        <v>42</v>
      </c>
      <c r="H90" s="20" t="s">
        <v>43</v>
      </c>
      <c r="I90" s="20" t="s">
        <v>44</v>
      </c>
      <c r="J90" s="20" t="s">
        <v>1160</v>
      </c>
      <c r="K90" s="20">
        <v>58130</v>
      </c>
      <c r="L90" s="20" t="s">
        <v>325</v>
      </c>
      <c r="M90" s="20" t="s">
        <v>103</v>
      </c>
      <c r="N90" s="20" t="s">
        <v>98</v>
      </c>
      <c r="O90" s="20" t="s">
        <v>49</v>
      </c>
      <c r="P90" s="20">
        <v>100</v>
      </c>
      <c r="Q90" s="20" t="s">
        <v>327</v>
      </c>
      <c r="R90" s="20" t="s">
        <v>59</v>
      </c>
      <c r="S90" s="20">
        <v>2</v>
      </c>
    </row>
    <row r="91" spans="1:19" ht="14.25" customHeight="1" x14ac:dyDescent="0.35">
      <c r="A91" s="20">
        <v>87</v>
      </c>
      <c r="B91" s="20" t="s">
        <v>1162</v>
      </c>
      <c r="C91" s="21">
        <v>2810250095619</v>
      </c>
      <c r="D91" s="20" t="s">
        <v>1163</v>
      </c>
      <c r="E91" s="20" t="s">
        <v>1164</v>
      </c>
      <c r="F91" s="20">
        <v>895405713015</v>
      </c>
      <c r="G91" s="20" t="s">
        <v>42</v>
      </c>
      <c r="H91" s="20" t="s">
        <v>43</v>
      </c>
      <c r="I91" s="20" t="s">
        <v>44</v>
      </c>
      <c r="J91" s="20" t="s">
        <v>1165</v>
      </c>
      <c r="K91" s="20">
        <v>18120</v>
      </c>
      <c r="L91" s="20" t="s">
        <v>1115</v>
      </c>
      <c r="M91" s="20" t="s">
        <v>1116</v>
      </c>
      <c r="N91" s="20" t="s">
        <v>48</v>
      </c>
      <c r="O91" s="20" t="s">
        <v>49</v>
      </c>
      <c r="P91" s="20" t="s">
        <v>59</v>
      </c>
      <c r="Q91" s="20" t="s">
        <v>122</v>
      </c>
      <c r="R91" s="20" t="s">
        <v>59</v>
      </c>
      <c r="S91" s="20">
        <v>2</v>
      </c>
    </row>
    <row r="92" spans="1:19" ht="14.25" customHeight="1" x14ac:dyDescent="0.35">
      <c r="A92" s="20">
        <v>88</v>
      </c>
      <c r="B92" s="20" t="s">
        <v>1166</v>
      </c>
      <c r="C92" s="21">
        <v>2810250095619</v>
      </c>
      <c r="D92" s="20" t="s">
        <v>1163</v>
      </c>
      <c r="E92" s="20" t="s">
        <v>1164</v>
      </c>
      <c r="F92" s="20">
        <v>895405713015</v>
      </c>
      <c r="G92" s="20" t="s">
        <v>42</v>
      </c>
      <c r="H92" s="20" t="s">
        <v>43</v>
      </c>
      <c r="I92" s="20" t="s">
        <v>44</v>
      </c>
      <c r="J92" s="20" t="s">
        <v>1165</v>
      </c>
      <c r="K92" s="20">
        <v>58130</v>
      </c>
      <c r="L92" s="20" t="s">
        <v>325</v>
      </c>
      <c r="M92" s="20" t="s">
        <v>103</v>
      </c>
      <c r="N92" s="20" t="s">
        <v>98</v>
      </c>
      <c r="O92" s="20" t="s">
        <v>49</v>
      </c>
      <c r="P92" s="20">
        <v>100</v>
      </c>
      <c r="Q92" s="20" t="s">
        <v>327</v>
      </c>
      <c r="R92" s="20" t="s">
        <v>59</v>
      </c>
      <c r="S92" s="20">
        <v>2</v>
      </c>
    </row>
    <row r="93" spans="1:19" ht="14.25" customHeight="1" x14ac:dyDescent="0.35">
      <c r="A93" s="20">
        <v>89</v>
      </c>
      <c r="B93" s="20" t="s">
        <v>1167</v>
      </c>
      <c r="C93" s="21">
        <v>2710250140785</v>
      </c>
      <c r="D93" s="20" t="s">
        <v>1168</v>
      </c>
      <c r="E93" s="20" t="s">
        <v>1169</v>
      </c>
      <c r="F93" s="20" t="s">
        <v>412</v>
      </c>
      <c r="G93" s="20" t="s">
        <v>42</v>
      </c>
      <c r="H93" s="20" t="s">
        <v>43</v>
      </c>
      <c r="I93" s="20" t="s">
        <v>44</v>
      </c>
      <c r="J93" s="20" t="s">
        <v>1170</v>
      </c>
      <c r="K93" s="20">
        <v>27404</v>
      </c>
      <c r="L93" s="20" t="s">
        <v>523</v>
      </c>
      <c r="M93" s="20" t="s">
        <v>534</v>
      </c>
      <c r="N93" s="20" t="s">
        <v>98</v>
      </c>
      <c r="O93" s="20" t="s">
        <v>49</v>
      </c>
      <c r="P93" s="20" t="s">
        <v>280</v>
      </c>
      <c r="Q93" s="20" t="s">
        <v>379</v>
      </c>
      <c r="R93" s="20" t="s">
        <v>1171</v>
      </c>
      <c r="S93" s="20">
        <v>5</v>
      </c>
    </row>
    <row r="94" spans="1:19" ht="14.25" customHeight="1" x14ac:dyDescent="0.35">
      <c r="A94" s="20">
        <v>90</v>
      </c>
      <c r="B94" s="20" t="s">
        <v>1172</v>
      </c>
      <c r="C94" s="21">
        <v>2710250101984</v>
      </c>
      <c r="D94" s="20" t="s">
        <v>1173</v>
      </c>
      <c r="E94" s="20" t="s">
        <v>1174</v>
      </c>
      <c r="F94" s="20" t="s">
        <v>412</v>
      </c>
      <c r="G94" s="20" t="s">
        <v>42</v>
      </c>
      <c r="H94" s="20" t="s">
        <v>43</v>
      </c>
      <c r="I94" s="20" t="s">
        <v>44</v>
      </c>
      <c r="J94" s="20" t="s">
        <v>1175</v>
      </c>
      <c r="K94" s="20">
        <v>10216</v>
      </c>
      <c r="L94" s="20" t="s">
        <v>1071</v>
      </c>
      <c r="M94" s="20" t="s">
        <v>1176</v>
      </c>
      <c r="N94" s="20" t="s">
        <v>98</v>
      </c>
      <c r="O94" s="20" t="s">
        <v>49</v>
      </c>
      <c r="P94" s="20">
        <v>100</v>
      </c>
      <c r="Q94" s="20" t="s">
        <v>99</v>
      </c>
      <c r="R94" s="20" t="s">
        <v>295</v>
      </c>
      <c r="S94" s="20">
        <v>1</v>
      </c>
    </row>
    <row r="95" spans="1:19" ht="14.25" customHeight="1" x14ac:dyDescent="0.35">
      <c r="A95" s="20">
        <v>91</v>
      </c>
      <c r="B95" s="20" t="s">
        <v>1177</v>
      </c>
      <c r="C95" s="21">
        <v>2710250101635</v>
      </c>
      <c r="D95" s="20" t="s">
        <v>1178</v>
      </c>
      <c r="E95" s="20" t="s">
        <v>1179</v>
      </c>
      <c r="F95" s="20" t="s">
        <v>412</v>
      </c>
      <c r="G95" s="20" t="s">
        <v>42</v>
      </c>
      <c r="H95" s="20" t="s">
        <v>43</v>
      </c>
      <c r="I95" s="20" t="s">
        <v>44</v>
      </c>
      <c r="J95" s="20" t="s">
        <v>1180</v>
      </c>
      <c r="K95" s="20">
        <v>10216</v>
      </c>
      <c r="L95" s="20" t="s">
        <v>1071</v>
      </c>
      <c r="M95" s="20" t="s">
        <v>1176</v>
      </c>
      <c r="N95" s="20" t="s">
        <v>98</v>
      </c>
      <c r="O95" s="20" t="s">
        <v>49</v>
      </c>
      <c r="P95" s="20">
        <v>100</v>
      </c>
      <c r="Q95" s="20" t="s">
        <v>99</v>
      </c>
      <c r="R95" s="20" t="s">
        <v>295</v>
      </c>
      <c r="S95" s="20">
        <v>1</v>
      </c>
    </row>
    <row r="96" spans="1:19" ht="14.25" customHeight="1" x14ac:dyDescent="0.35">
      <c r="A96" s="20">
        <v>92</v>
      </c>
      <c r="B96" s="20" t="s">
        <v>1181</v>
      </c>
      <c r="C96" s="21">
        <v>2710250101196</v>
      </c>
      <c r="D96" s="20" t="s">
        <v>1182</v>
      </c>
      <c r="E96" s="20" t="s">
        <v>1183</v>
      </c>
      <c r="F96" s="20" t="s">
        <v>412</v>
      </c>
      <c r="G96" s="20" t="s">
        <v>42</v>
      </c>
      <c r="H96" s="20" t="s">
        <v>43</v>
      </c>
      <c r="I96" s="20" t="s">
        <v>44</v>
      </c>
      <c r="J96" s="20" t="s">
        <v>1184</v>
      </c>
      <c r="K96" s="20">
        <v>10216</v>
      </c>
      <c r="L96" s="20" t="s">
        <v>1071</v>
      </c>
      <c r="M96" s="20" t="s">
        <v>1176</v>
      </c>
      <c r="N96" s="20" t="s">
        <v>98</v>
      </c>
      <c r="O96" s="20" t="s">
        <v>49</v>
      </c>
      <c r="P96" s="20" t="s">
        <v>295</v>
      </c>
      <c r="Q96" s="20" t="s">
        <v>99</v>
      </c>
      <c r="R96" s="20" t="s">
        <v>295</v>
      </c>
      <c r="S96" s="20">
        <v>1</v>
      </c>
    </row>
    <row r="97" spans="1:19" ht="14.25" customHeight="1" x14ac:dyDescent="0.35">
      <c r="A97" s="20">
        <v>93</v>
      </c>
      <c r="B97" s="20" t="s">
        <v>1185</v>
      </c>
      <c r="C97" s="21">
        <v>2710250100757</v>
      </c>
      <c r="D97" s="20" t="s">
        <v>1186</v>
      </c>
      <c r="E97" s="20" t="s">
        <v>1187</v>
      </c>
      <c r="F97" s="20" t="s">
        <v>412</v>
      </c>
      <c r="G97" s="20" t="s">
        <v>42</v>
      </c>
      <c r="H97" s="20" t="s">
        <v>43</v>
      </c>
      <c r="I97" s="20" t="s">
        <v>44</v>
      </c>
      <c r="J97" s="20" t="s">
        <v>1188</v>
      </c>
      <c r="K97" s="20">
        <v>10216</v>
      </c>
      <c r="L97" s="20" t="s">
        <v>1071</v>
      </c>
      <c r="M97" s="20" t="s">
        <v>1176</v>
      </c>
      <c r="N97" s="20" t="s">
        <v>98</v>
      </c>
      <c r="O97" s="20" t="s">
        <v>49</v>
      </c>
      <c r="P97" s="20" t="s">
        <v>295</v>
      </c>
      <c r="Q97" s="20" t="s">
        <v>99</v>
      </c>
      <c r="R97" s="20" t="s">
        <v>295</v>
      </c>
      <c r="S97" s="20">
        <v>1</v>
      </c>
    </row>
    <row r="98" spans="1:19" ht="14.25" customHeight="1" x14ac:dyDescent="0.35">
      <c r="A98" s="20">
        <v>94</v>
      </c>
      <c r="B98" s="20" t="s">
        <v>1189</v>
      </c>
      <c r="C98" s="21">
        <v>2710250099049</v>
      </c>
      <c r="D98" s="20" t="s">
        <v>1190</v>
      </c>
      <c r="E98" s="20" t="s">
        <v>1191</v>
      </c>
      <c r="F98" s="20" t="s">
        <v>412</v>
      </c>
      <c r="G98" s="20" t="s">
        <v>42</v>
      </c>
      <c r="H98" s="20" t="s">
        <v>43</v>
      </c>
      <c r="I98" s="20" t="s">
        <v>44</v>
      </c>
      <c r="J98" s="20" t="s">
        <v>314</v>
      </c>
      <c r="K98" s="20">
        <v>10216</v>
      </c>
      <c r="L98" s="20" t="s">
        <v>1071</v>
      </c>
      <c r="M98" s="20" t="s">
        <v>1176</v>
      </c>
      <c r="N98" s="20" t="s">
        <v>98</v>
      </c>
      <c r="O98" s="20" t="s">
        <v>49</v>
      </c>
      <c r="P98" s="20">
        <v>100</v>
      </c>
      <c r="Q98" s="20" t="s">
        <v>99</v>
      </c>
      <c r="R98" s="20" t="s">
        <v>295</v>
      </c>
      <c r="S98" s="20">
        <v>1</v>
      </c>
    </row>
    <row r="99" spans="1:19" ht="14.25" customHeight="1" x14ac:dyDescent="0.35">
      <c r="A99" s="20">
        <v>95</v>
      </c>
      <c r="B99" s="20" t="s">
        <v>1192</v>
      </c>
      <c r="C99" s="21">
        <v>2710250098533</v>
      </c>
      <c r="D99" s="20" t="s">
        <v>1193</v>
      </c>
      <c r="E99" s="20" t="s">
        <v>1194</v>
      </c>
      <c r="F99" s="20" t="s">
        <v>412</v>
      </c>
      <c r="G99" s="20" t="s">
        <v>42</v>
      </c>
      <c r="H99" s="20" t="s">
        <v>43</v>
      </c>
      <c r="I99" s="20" t="s">
        <v>44</v>
      </c>
      <c r="J99" s="20" t="s">
        <v>1195</v>
      </c>
      <c r="K99" s="20">
        <v>10216</v>
      </c>
      <c r="L99" s="20" t="s">
        <v>1071</v>
      </c>
      <c r="M99" s="20" t="s">
        <v>1176</v>
      </c>
      <c r="N99" s="20" t="s">
        <v>98</v>
      </c>
      <c r="O99" s="20" t="s">
        <v>49</v>
      </c>
      <c r="P99" s="20" t="s">
        <v>295</v>
      </c>
      <c r="Q99" s="20" t="s">
        <v>99</v>
      </c>
      <c r="R99" s="20" t="s">
        <v>295</v>
      </c>
      <c r="S99" s="20">
        <v>1</v>
      </c>
    </row>
    <row r="100" spans="1:19" ht="14.25" customHeight="1" x14ac:dyDescent="0.35">
      <c r="A100" s="20">
        <v>96</v>
      </c>
      <c r="B100" s="20" t="s">
        <v>1196</v>
      </c>
      <c r="C100" s="21">
        <v>2710250097236</v>
      </c>
      <c r="D100" s="20" t="s">
        <v>1197</v>
      </c>
      <c r="E100" s="20" t="s">
        <v>1198</v>
      </c>
      <c r="F100" s="20" t="s">
        <v>412</v>
      </c>
      <c r="G100" s="20" t="s">
        <v>42</v>
      </c>
      <c r="H100" s="20" t="s">
        <v>43</v>
      </c>
      <c r="I100" s="20" t="s">
        <v>44</v>
      </c>
      <c r="J100" s="20" t="s">
        <v>538</v>
      </c>
      <c r="K100" s="20">
        <v>10216</v>
      </c>
      <c r="L100" s="20" t="s">
        <v>1071</v>
      </c>
      <c r="M100" s="20" t="s">
        <v>1176</v>
      </c>
      <c r="N100" s="20" t="s">
        <v>98</v>
      </c>
      <c r="O100" s="20" t="s">
        <v>49</v>
      </c>
      <c r="P100" s="20">
        <v>100</v>
      </c>
      <c r="Q100" s="20" t="s">
        <v>99</v>
      </c>
      <c r="R100" s="20" t="s">
        <v>295</v>
      </c>
      <c r="S100" s="20">
        <v>1</v>
      </c>
    </row>
    <row r="101" spans="1:19" ht="14.25" customHeight="1" x14ac:dyDescent="0.35">
      <c r="A101" s="20">
        <v>97</v>
      </c>
      <c r="B101" s="20" t="s">
        <v>1199</v>
      </c>
      <c r="C101" s="21">
        <v>2710250096891</v>
      </c>
      <c r="D101" s="20" t="s">
        <v>1200</v>
      </c>
      <c r="E101" s="20" t="s">
        <v>1201</v>
      </c>
      <c r="F101" s="20" t="s">
        <v>412</v>
      </c>
      <c r="G101" s="20" t="s">
        <v>42</v>
      </c>
      <c r="H101" s="20" t="s">
        <v>43</v>
      </c>
      <c r="I101" s="20" t="s">
        <v>44</v>
      </c>
      <c r="J101" s="20" t="s">
        <v>538</v>
      </c>
      <c r="K101" s="20">
        <v>10216</v>
      </c>
      <c r="L101" s="20" t="s">
        <v>1071</v>
      </c>
      <c r="M101" s="20" t="s">
        <v>1176</v>
      </c>
      <c r="N101" s="20" t="s">
        <v>98</v>
      </c>
      <c r="O101" s="20" t="s">
        <v>49</v>
      </c>
      <c r="P101" s="20">
        <v>100</v>
      </c>
      <c r="Q101" s="20" t="s">
        <v>99</v>
      </c>
      <c r="R101" s="20" t="s">
        <v>295</v>
      </c>
      <c r="S101" s="20">
        <v>1</v>
      </c>
    </row>
    <row r="102" spans="1:19" ht="14.25" customHeight="1" x14ac:dyDescent="0.35">
      <c r="A102" s="20">
        <v>98</v>
      </c>
      <c r="B102" s="20" t="s">
        <v>1202</v>
      </c>
      <c r="C102" s="21">
        <v>2710250039254</v>
      </c>
      <c r="D102" s="20" t="s">
        <v>1203</v>
      </c>
      <c r="E102" s="20" t="s">
        <v>1204</v>
      </c>
      <c r="F102" s="20">
        <v>85273112679</v>
      </c>
      <c r="G102" s="20" t="s">
        <v>42</v>
      </c>
      <c r="H102" s="20" t="s">
        <v>43</v>
      </c>
      <c r="I102" s="20" t="s">
        <v>44</v>
      </c>
      <c r="J102" s="20" t="s">
        <v>1205</v>
      </c>
      <c r="K102" s="20">
        <v>18120</v>
      </c>
      <c r="L102" s="20" t="s">
        <v>1115</v>
      </c>
      <c r="M102" s="20" t="s">
        <v>1116</v>
      </c>
      <c r="N102" s="20" t="s">
        <v>48</v>
      </c>
      <c r="O102" s="20" t="s">
        <v>49</v>
      </c>
      <c r="P102" s="20" t="s">
        <v>59</v>
      </c>
      <c r="Q102" s="20" t="s">
        <v>122</v>
      </c>
      <c r="R102" s="20" t="s">
        <v>108</v>
      </c>
      <c r="S102" s="20">
        <v>2</v>
      </c>
    </row>
    <row r="103" spans="1:19" ht="14.25" customHeight="1" x14ac:dyDescent="0.35">
      <c r="A103" s="20">
        <v>99</v>
      </c>
      <c r="B103" s="20" t="s">
        <v>1206</v>
      </c>
      <c r="C103" s="21">
        <v>2710250039254</v>
      </c>
      <c r="D103" s="20" t="s">
        <v>1203</v>
      </c>
      <c r="E103" s="20" t="s">
        <v>1204</v>
      </c>
      <c r="F103" s="20">
        <v>85273112679</v>
      </c>
      <c r="G103" s="20" t="s">
        <v>42</v>
      </c>
      <c r="H103" s="20" t="s">
        <v>43</v>
      </c>
      <c r="I103" s="20" t="s">
        <v>44</v>
      </c>
      <c r="J103" s="20" t="s">
        <v>1205</v>
      </c>
      <c r="K103" s="20">
        <v>58130</v>
      </c>
      <c r="L103" s="20" t="s">
        <v>325</v>
      </c>
      <c r="M103" s="20" t="s">
        <v>103</v>
      </c>
      <c r="N103" s="20" t="s">
        <v>98</v>
      </c>
      <c r="O103" s="20" t="s">
        <v>49</v>
      </c>
      <c r="P103" s="20">
        <v>100</v>
      </c>
      <c r="Q103" s="20" t="s">
        <v>327</v>
      </c>
      <c r="R103" s="20" t="s">
        <v>108</v>
      </c>
      <c r="S103" s="20">
        <v>2</v>
      </c>
    </row>
    <row r="104" spans="1:19" ht="14.25" customHeight="1" x14ac:dyDescent="0.35">
      <c r="A104" s="20">
        <v>100</v>
      </c>
      <c r="B104" s="20" t="s">
        <v>1207</v>
      </c>
      <c r="C104" s="21">
        <v>2410250007154</v>
      </c>
      <c r="D104" s="20" t="s">
        <v>1208</v>
      </c>
      <c r="E104" s="20" t="s">
        <v>1209</v>
      </c>
      <c r="F104" s="20" t="s">
        <v>412</v>
      </c>
      <c r="G104" s="20" t="s">
        <v>42</v>
      </c>
      <c r="H104" s="20" t="s">
        <v>43</v>
      </c>
      <c r="I104" s="20" t="s">
        <v>44</v>
      </c>
      <c r="J104" s="20" t="s">
        <v>511</v>
      </c>
      <c r="K104" s="20">
        <v>10794</v>
      </c>
      <c r="L104" s="20" t="s">
        <v>65</v>
      </c>
      <c r="M104" s="20" t="s">
        <v>66</v>
      </c>
      <c r="N104" s="20" t="s">
        <v>48</v>
      </c>
      <c r="O104" s="20" t="s">
        <v>49</v>
      </c>
      <c r="P104" s="20">
        <v>10</v>
      </c>
      <c r="Q104" s="20" t="s">
        <v>50</v>
      </c>
      <c r="R104" s="20" t="s">
        <v>51</v>
      </c>
      <c r="S104" s="20">
        <v>1</v>
      </c>
    </row>
    <row r="105" spans="1:19" ht="14.25" customHeight="1" x14ac:dyDescent="0.35">
      <c r="A105" s="20">
        <v>101</v>
      </c>
      <c r="B105" s="20" t="s">
        <v>1210</v>
      </c>
      <c r="C105" s="21">
        <v>2010250005054</v>
      </c>
      <c r="D105" s="20" t="s">
        <v>1211</v>
      </c>
      <c r="E105" s="20" t="s">
        <v>1212</v>
      </c>
      <c r="F105" s="20" t="s">
        <v>412</v>
      </c>
      <c r="G105" s="20" t="s">
        <v>42</v>
      </c>
      <c r="H105" s="20" t="s">
        <v>43</v>
      </c>
      <c r="I105" s="20" t="s">
        <v>44</v>
      </c>
      <c r="J105" s="20" t="s">
        <v>522</v>
      </c>
      <c r="K105" s="20">
        <v>45407</v>
      </c>
      <c r="L105" s="20" t="s">
        <v>120</v>
      </c>
      <c r="M105" s="20" t="s">
        <v>121</v>
      </c>
      <c r="N105" s="20" t="s">
        <v>98</v>
      </c>
      <c r="O105" s="20" t="s">
        <v>49</v>
      </c>
      <c r="P105" s="20" t="s">
        <v>525</v>
      </c>
      <c r="Q105" s="20" t="s">
        <v>122</v>
      </c>
      <c r="R105" s="20" t="s">
        <v>199</v>
      </c>
      <c r="S105" s="20">
        <v>2</v>
      </c>
    </row>
    <row r="106" spans="1:19" ht="14.25" customHeight="1" x14ac:dyDescent="0.35">
      <c r="A106" s="20">
        <v>102</v>
      </c>
      <c r="B106" s="20" t="s">
        <v>1213</v>
      </c>
      <c r="C106" s="21">
        <v>2110250041628</v>
      </c>
      <c r="D106" s="20" t="s">
        <v>1214</v>
      </c>
      <c r="E106" s="20" t="s">
        <v>1215</v>
      </c>
      <c r="F106" s="20">
        <v>82178300469</v>
      </c>
      <c r="G106" s="20" t="s">
        <v>42</v>
      </c>
      <c r="H106" s="20" t="s">
        <v>43</v>
      </c>
      <c r="I106" s="20" t="s">
        <v>44</v>
      </c>
      <c r="J106" s="20" t="s">
        <v>1216</v>
      </c>
      <c r="K106" s="20">
        <v>18111</v>
      </c>
      <c r="L106" s="20" t="s">
        <v>1217</v>
      </c>
      <c r="M106" s="20" t="s">
        <v>1218</v>
      </c>
      <c r="N106" s="20" t="s">
        <v>48</v>
      </c>
      <c r="O106" s="20" t="s">
        <v>49</v>
      </c>
      <c r="P106" s="20">
        <v>10</v>
      </c>
      <c r="Q106" s="20" t="s">
        <v>1219</v>
      </c>
      <c r="R106" s="20" t="s">
        <v>59</v>
      </c>
      <c r="S106" s="20">
        <v>10</v>
      </c>
    </row>
    <row r="107" spans="1:19" ht="14.25" customHeight="1" x14ac:dyDescent="0.35">
      <c r="A107" s="20">
        <v>103</v>
      </c>
      <c r="B107" s="20" t="s">
        <v>1220</v>
      </c>
      <c r="C107" s="21">
        <v>2010250029207</v>
      </c>
      <c r="D107" s="20" t="s">
        <v>1221</v>
      </c>
      <c r="E107" s="20" t="s">
        <v>1222</v>
      </c>
      <c r="F107" s="20" t="s">
        <v>412</v>
      </c>
      <c r="G107" s="20" t="s">
        <v>42</v>
      </c>
      <c r="H107" s="20" t="s">
        <v>43</v>
      </c>
      <c r="I107" s="20" t="s">
        <v>44</v>
      </c>
      <c r="J107" s="20" t="s">
        <v>1223</v>
      </c>
      <c r="K107" s="20">
        <v>10710</v>
      </c>
      <c r="L107" s="20" t="s">
        <v>136</v>
      </c>
      <c r="M107" s="20" t="s">
        <v>1137</v>
      </c>
      <c r="N107" s="20" t="s">
        <v>48</v>
      </c>
      <c r="O107" s="20" t="s">
        <v>49</v>
      </c>
      <c r="P107" s="20">
        <v>6</v>
      </c>
      <c r="Q107" s="20" t="s">
        <v>107</v>
      </c>
      <c r="R107" s="20" t="s">
        <v>100</v>
      </c>
      <c r="S107" s="20">
        <v>2</v>
      </c>
    </row>
    <row r="108" spans="1:19" ht="14.25" customHeight="1" x14ac:dyDescent="0.35">
      <c r="A108" s="20">
        <v>104</v>
      </c>
      <c r="B108" s="20" t="s">
        <v>1224</v>
      </c>
      <c r="C108" s="21">
        <v>2010250024777</v>
      </c>
      <c r="D108" s="20" t="s">
        <v>1225</v>
      </c>
      <c r="E108" s="20" t="s">
        <v>1226</v>
      </c>
      <c r="F108" s="20" t="s">
        <v>412</v>
      </c>
      <c r="G108" s="20" t="s">
        <v>42</v>
      </c>
      <c r="H108" s="20" t="s">
        <v>43</v>
      </c>
      <c r="I108" s="20" t="s">
        <v>44</v>
      </c>
      <c r="J108" s="20" t="s">
        <v>1227</v>
      </c>
      <c r="K108" s="20">
        <v>32909</v>
      </c>
      <c r="L108" s="20" t="s">
        <v>1228</v>
      </c>
      <c r="M108" s="20" t="s">
        <v>1229</v>
      </c>
      <c r="N108" s="20" t="s">
        <v>48</v>
      </c>
      <c r="O108" s="20" t="s">
        <v>49</v>
      </c>
      <c r="P108" s="20">
        <v>1</v>
      </c>
      <c r="Q108" s="20" t="s">
        <v>107</v>
      </c>
      <c r="R108" s="20" t="s">
        <v>525</v>
      </c>
      <c r="S108" s="20">
        <v>1</v>
      </c>
    </row>
    <row r="109" spans="1:19" ht="14.25" customHeight="1" x14ac:dyDescent="0.35">
      <c r="A109" s="20">
        <v>105</v>
      </c>
      <c r="B109" s="20" t="s">
        <v>1230</v>
      </c>
      <c r="C109" s="21">
        <v>2110250001332</v>
      </c>
      <c r="D109" s="20" t="s">
        <v>1231</v>
      </c>
      <c r="E109" s="20" t="s">
        <v>1232</v>
      </c>
      <c r="F109" s="20" t="s">
        <v>412</v>
      </c>
      <c r="G109" s="20" t="s">
        <v>42</v>
      </c>
      <c r="H109" s="20" t="s">
        <v>43</v>
      </c>
      <c r="I109" s="20" t="s">
        <v>44</v>
      </c>
      <c r="J109" s="20" t="s">
        <v>1233</v>
      </c>
      <c r="K109" s="20">
        <v>10216</v>
      </c>
      <c r="L109" s="20" t="s">
        <v>1071</v>
      </c>
      <c r="M109" s="20" t="s">
        <v>103</v>
      </c>
      <c r="N109" s="20" t="s">
        <v>98</v>
      </c>
      <c r="O109" s="20" t="s">
        <v>49</v>
      </c>
      <c r="P109" s="20">
        <v>6</v>
      </c>
      <c r="Q109" s="20" t="s">
        <v>50</v>
      </c>
      <c r="R109" s="20" t="s">
        <v>295</v>
      </c>
      <c r="S109" s="20">
        <v>2</v>
      </c>
    </row>
    <row r="110" spans="1:19" ht="14.25" customHeight="1" x14ac:dyDescent="0.35">
      <c r="A110" s="20">
        <v>106</v>
      </c>
      <c r="B110" s="20" t="s">
        <v>1234</v>
      </c>
      <c r="C110" s="21">
        <v>1810250006854</v>
      </c>
      <c r="D110" s="20" t="s">
        <v>1235</v>
      </c>
      <c r="E110" s="20" t="s">
        <v>1236</v>
      </c>
      <c r="F110" s="20" t="s">
        <v>412</v>
      </c>
      <c r="G110" s="20" t="s">
        <v>42</v>
      </c>
      <c r="H110" s="20" t="s">
        <v>43</v>
      </c>
      <c r="I110" s="20" t="s">
        <v>44</v>
      </c>
      <c r="J110" s="20" t="s">
        <v>1237</v>
      </c>
      <c r="K110" s="20">
        <v>10793</v>
      </c>
      <c r="L110" s="20" t="s">
        <v>507</v>
      </c>
      <c r="M110" s="20" t="s">
        <v>493</v>
      </c>
      <c r="N110" s="20" t="s">
        <v>48</v>
      </c>
      <c r="O110" s="20" t="s">
        <v>49</v>
      </c>
      <c r="P110" s="20">
        <v>360</v>
      </c>
      <c r="Q110" s="20" t="s">
        <v>107</v>
      </c>
      <c r="R110" s="20" t="s">
        <v>295</v>
      </c>
      <c r="S110" s="20">
        <v>5</v>
      </c>
    </row>
    <row r="111" spans="1:19" ht="14.25" customHeight="1" x14ac:dyDescent="0.35">
      <c r="A111" s="20">
        <v>107</v>
      </c>
      <c r="B111" s="20" t="s">
        <v>1238</v>
      </c>
      <c r="C111" s="21">
        <v>2106230174521</v>
      </c>
      <c r="D111" s="20" t="s">
        <v>1239</v>
      </c>
      <c r="E111" s="20" t="s">
        <v>1240</v>
      </c>
      <c r="F111" s="20">
        <v>82183547000</v>
      </c>
      <c r="G111" s="20" t="s">
        <v>42</v>
      </c>
      <c r="H111" s="20" t="s">
        <v>43</v>
      </c>
      <c r="I111" s="20" t="s">
        <v>44</v>
      </c>
      <c r="J111" s="20" t="s">
        <v>1241</v>
      </c>
      <c r="K111" s="20">
        <v>16211</v>
      </c>
      <c r="L111" s="20" t="s">
        <v>1242</v>
      </c>
      <c r="M111" s="20" t="s">
        <v>407</v>
      </c>
      <c r="N111" s="20" t="s">
        <v>48</v>
      </c>
      <c r="O111" s="20" t="s">
        <v>274</v>
      </c>
      <c r="P111" s="20">
        <v>374.85</v>
      </c>
      <c r="Q111" s="20" t="s">
        <v>107</v>
      </c>
      <c r="R111" s="20" t="s">
        <v>1243</v>
      </c>
      <c r="S111" s="20">
        <v>30</v>
      </c>
    </row>
    <row r="112" spans="1:19" ht="14.25" customHeight="1" x14ac:dyDescent="0.35">
      <c r="A112" s="20">
        <v>108</v>
      </c>
      <c r="B112" s="20" t="s">
        <v>1244</v>
      </c>
      <c r="C112" s="21">
        <v>1610250036675</v>
      </c>
      <c r="D112" s="20" t="s">
        <v>1245</v>
      </c>
      <c r="E112" s="20" t="s">
        <v>1246</v>
      </c>
      <c r="F112" s="20" t="s">
        <v>412</v>
      </c>
      <c r="G112" s="20" t="s">
        <v>42</v>
      </c>
      <c r="H112" s="20" t="s">
        <v>43</v>
      </c>
      <c r="I112" s="20" t="s">
        <v>44</v>
      </c>
      <c r="J112" s="20" t="s">
        <v>451</v>
      </c>
      <c r="K112" s="20">
        <v>10794</v>
      </c>
      <c r="L112" s="20" t="s">
        <v>65</v>
      </c>
      <c r="M112" s="20" t="s">
        <v>1247</v>
      </c>
      <c r="N112" s="20" t="s">
        <v>48</v>
      </c>
      <c r="O112" s="20" t="s">
        <v>49</v>
      </c>
      <c r="P112" s="20">
        <v>15</v>
      </c>
      <c r="Q112" s="20" t="s">
        <v>107</v>
      </c>
      <c r="R112" s="20" t="s">
        <v>51</v>
      </c>
      <c r="S112" s="20">
        <v>2</v>
      </c>
    </row>
    <row r="113" spans="1:19" ht="14.25" customHeight="1" x14ac:dyDescent="0.35">
      <c r="A113" s="20">
        <v>109</v>
      </c>
      <c r="B113" s="20" t="s">
        <v>1248</v>
      </c>
      <c r="C113" s="21">
        <v>1510250029869</v>
      </c>
      <c r="D113" s="20" t="s">
        <v>1249</v>
      </c>
      <c r="E113" s="20" t="s">
        <v>1250</v>
      </c>
      <c r="F113" s="20" t="s">
        <v>412</v>
      </c>
      <c r="G113" s="20" t="s">
        <v>42</v>
      </c>
      <c r="H113" s="20" t="s">
        <v>43</v>
      </c>
      <c r="I113" s="20" t="s">
        <v>44</v>
      </c>
      <c r="J113" s="20" t="s">
        <v>451</v>
      </c>
      <c r="K113" s="20">
        <v>10794</v>
      </c>
      <c r="L113" s="20" t="s">
        <v>65</v>
      </c>
      <c r="M113" s="20" t="s">
        <v>452</v>
      </c>
      <c r="N113" s="20" t="s">
        <v>48</v>
      </c>
      <c r="O113" s="20" t="s">
        <v>49</v>
      </c>
      <c r="P113" s="20">
        <v>500</v>
      </c>
      <c r="Q113" s="20" t="s">
        <v>50</v>
      </c>
      <c r="R113" s="20" t="s">
        <v>100</v>
      </c>
      <c r="S113" s="20">
        <v>3</v>
      </c>
    </row>
    <row r="114" spans="1:19" ht="14.25" customHeight="1" x14ac:dyDescent="0.35">
      <c r="A114" s="20">
        <v>110</v>
      </c>
      <c r="B114" s="20" t="s">
        <v>1251</v>
      </c>
      <c r="C114" s="21">
        <v>1410250053492</v>
      </c>
      <c r="D114" s="20" t="s">
        <v>1252</v>
      </c>
      <c r="E114" s="20" t="s">
        <v>1253</v>
      </c>
      <c r="F114" s="20" t="s">
        <v>412</v>
      </c>
      <c r="G114" s="20" t="s">
        <v>42</v>
      </c>
      <c r="H114" s="20" t="s">
        <v>43</v>
      </c>
      <c r="I114" s="20" t="s">
        <v>44</v>
      </c>
      <c r="J114" s="20" t="s">
        <v>451</v>
      </c>
      <c r="K114" s="20">
        <v>10794</v>
      </c>
      <c r="L114" s="20" t="s">
        <v>65</v>
      </c>
      <c r="M114" s="20" t="s">
        <v>452</v>
      </c>
      <c r="N114" s="20" t="s">
        <v>48</v>
      </c>
      <c r="O114" s="20" t="s">
        <v>49</v>
      </c>
      <c r="P114" s="20">
        <v>10</v>
      </c>
      <c r="Q114" s="20" t="s">
        <v>206</v>
      </c>
      <c r="R114" s="20" t="s">
        <v>100</v>
      </c>
      <c r="S114" s="20">
        <v>3</v>
      </c>
    </row>
    <row r="115" spans="1:19" ht="14.25" customHeight="1" x14ac:dyDescent="0.35">
      <c r="A115" s="20">
        <v>111</v>
      </c>
      <c r="B115" s="20" t="s">
        <v>1254</v>
      </c>
      <c r="C115" s="21">
        <v>2310240066337</v>
      </c>
      <c r="D115" s="20" t="s">
        <v>1255</v>
      </c>
      <c r="E115" s="20" t="s">
        <v>1256</v>
      </c>
      <c r="F115" s="20">
        <v>8119872000</v>
      </c>
      <c r="G115" s="20" t="s">
        <v>42</v>
      </c>
      <c r="H115" s="20" t="s">
        <v>43</v>
      </c>
      <c r="I115" s="20" t="s">
        <v>44</v>
      </c>
      <c r="J115" s="20" t="s">
        <v>1257</v>
      </c>
      <c r="K115" s="20">
        <v>16101</v>
      </c>
      <c r="L115" s="20" t="s">
        <v>1058</v>
      </c>
      <c r="M115" s="20" t="s">
        <v>1258</v>
      </c>
      <c r="N115" s="20" t="s">
        <v>48</v>
      </c>
      <c r="O115" s="20" t="s">
        <v>49</v>
      </c>
      <c r="P115" s="20">
        <v>1.95</v>
      </c>
      <c r="Q115" s="20" t="s">
        <v>1059</v>
      </c>
      <c r="R115" s="20" t="s">
        <v>662</v>
      </c>
      <c r="S115" s="20">
        <v>10</v>
      </c>
    </row>
    <row r="116" spans="1:19" ht="14.25" customHeight="1" x14ac:dyDescent="0.35">
      <c r="A116" s="20">
        <v>112</v>
      </c>
      <c r="B116" s="20" t="s">
        <v>1259</v>
      </c>
      <c r="C116" s="21">
        <v>1310250026434</v>
      </c>
      <c r="D116" s="20" t="s">
        <v>1260</v>
      </c>
      <c r="E116" s="20" t="s">
        <v>1261</v>
      </c>
      <c r="F116" s="20" t="s">
        <v>412</v>
      </c>
      <c r="G116" s="20" t="s">
        <v>42</v>
      </c>
      <c r="H116" s="20" t="s">
        <v>43</v>
      </c>
      <c r="I116" s="20" t="s">
        <v>44</v>
      </c>
      <c r="J116" s="20" t="s">
        <v>119</v>
      </c>
      <c r="K116" s="20">
        <v>45201</v>
      </c>
      <c r="L116" s="20" t="s">
        <v>198</v>
      </c>
      <c r="M116" s="20" t="s">
        <v>461</v>
      </c>
      <c r="N116" s="20" t="s">
        <v>98</v>
      </c>
      <c r="O116" s="20" t="s">
        <v>49</v>
      </c>
      <c r="P116" s="20" t="s">
        <v>59</v>
      </c>
      <c r="Q116" s="20" t="s">
        <v>122</v>
      </c>
      <c r="R116" s="20" t="s">
        <v>108</v>
      </c>
      <c r="S116" s="20">
        <v>3</v>
      </c>
    </row>
    <row r="117" spans="1:19" ht="14.25" customHeight="1" x14ac:dyDescent="0.35">
      <c r="A117" s="20">
        <v>113</v>
      </c>
      <c r="B117" s="20" t="s">
        <v>1262</v>
      </c>
      <c r="C117" s="21">
        <v>1310250041194</v>
      </c>
      <c r="D117" s="20" t="s">
        <v>1263</v>
      </c>
      <c r="E117" s="20" t="s">
        <v>1264</v>
      </c>
      <c r="F117" s="20">
        <v>81329713347</v>
      </c>
      <c r="G117" s="20" t="s">
        <v>42</v>
      </c>
      <c r="H117" s="20" t="s">
        <v>43</v>
      </c>
      <c r="I117" s="20" t="s">
        <v>44</v>
      </c>
      <c r="J117" s="20" t="s">
        <v>1265</v>
      </c>
      <c r="K117" s="20">
        <v>18111</v>
      </c>
      <c r="L117" s="20" t="s">
        <v>1217</v>
      </c>
      <c r="M117" s="20" t="s">
        <v>1266</v>
      </c>
      <c r="N117" s="20" t="s">
        <v>48</v>
      </c>
      <c r="O117" s="20" t="s">
        <v>49</v>
      </c>
      <c r="P117" s="20">
        <v>50</v>
      </c>
      <c r="Q117" s="20" t="s">
        <v>99</v>
      </c>
      <c r="R117" s="20" t="s">
        <v>1267</v>
      </c>
      <c r="S117" s="20">
        <v>5</v>
      </c>
    </row>
    <row r="118" spans="1:19" ht="14.25" customHeight="1" x14ac:dyDescent="0.35">
      <c r="A118" s="20">
        <v>114</v>
      </c>
      <c r="B118" s="20" t="s">
        <v>1268</v>
      </c>
      <c r="C118" s="21">
        <v>503230009842</v>
      </c>
      <c r="D118" s="20" t="s">
        <v>1269</v>
      </c>
      <c r="E118" s="20" t="s">
        <v>1270</v>
      </c>
      <c r="F118" s="20" t="s">
        <v>412</v>
      </c>
      <c r="G118" s="20" t="s">
        <v>42</v>
      </c>
      <c r="H118" s="20" t="s">
        <v>43</v>
      </c>
      <c r="I118" s="20" t="s">
        <v>44</v>
      </c>
      <c r="J118" s="20" t="s">
        <v>319</v>
      </c>
      <c r="K118" s="20">
        <v>14111</v>
      </c>
      <c r="L118" s="20" t="s">
        <v>306</v>
      </c>
      <c r="M118" s="20" t="s">
        <v>103</v>
      </c>
      <c r="N118" s="20" t="s">
        <v>48</v>
      </c>
      <c r="O118" s="20" t="s">
        <v>49</v>
      </c>
      <c r="P118" s="20">
        <v>0</v>
      </c>
      <c r="Q118" s="20" t="s">
        <v>103</v>
      </c>
      <c r="R118" s="20" t="s">
        <v>173</v>
      </c>
      <c r="S118" s="20">
        <v>1</v>
      </c>
    </row>
    <row r="119" spans="1:19" ht="14.25" customHeight="1" x14ac:dyDescent="0.35">
      <c r="A119" s="20">
        <v>115</v>
      </c>
      <c r="B119" s="20" t="s">
        <v>1271</v>
      </c>
      <c r="C119" s="21">
        <v>105250029416</v>
      </c>
      <c r="D119" s="20" t="s">
        <v>1272</v>
      </c>
      <c r="E119" s="20" t="s">
        <v>103</v>
      </c>
      <c r="F119" s="20" t="s">
        <v>412</v>
      </c>
      <c r="G119" s="20" t="s">
        <v>42</v>
      </c>
      <c r="H119" s="20" t="s">
        <v>43</v>
      </c>
      <c r="I119" s="20" t="s">
        <v>44</v>
      </c>
      <c r="J119" s="20" t="s">
        <v>1273</v>
      </c>
      <c r="K119" s="20">
        <v>11052</v>
      </c>
      <c r="L119" s="20" t="s">
        <v>203</v>
      </c>
      <c r="M119" s="20" t="s">
        <v>172</v>
      </c>
      <c r="N119" s="20" t="s">
        <v>205</v>
      </c>
      <c r="O119" s="20" t="s">
        <v>49</v>
      </c>
      <c r="P119" s="20">
        <v>216</v>
      </c>
      <c r="Q119" s="20" t="s">
        <v>206</v>
      </c>
      <c r="R119" s="20" t="s">
        <v>1274</v>
      </c>
      <c r="S119" s="20">
        <v>1</v>
      </c>
    </row>
    <row r="120" spans="1:19" ht="14.25" customHeight="1" x14ac:dyDescent="0.35">
      <c r="A120" s="20">
        <v>116</v>
      </c>
      <c r="B120" s="20" t="s">
        <v>1275</v>
      </c>
      <c r="C120" s="21">
        <v>1610250117822</v>
      </c>
      <c r="D120" s="20" t="s">
        <v>1276</v>
      </c>
      <c r="E120" s="20" t="s">
        <v>1277</v>
      </c>
      <c r="F120" s="20" t="s">
        <v>412</v>
      </c>
      <c r="G120" s="20" t="s">
        <v>42</v>
      </c>
      <c r="H120" s="20" t="s">
        <v>43</v>
      </c>
      <c r="I120" s="20" t="s">
        <v>44</v>
      </c>
      <c r="J120" s="20" t="s">
        <v>1278</v>
      </c>
      <c r="K120" s="20">
        <v>10710</v>
      </c>
      <c r="L120" s="20" t="s">
        <v>136</v>
      </c>
      <c r="M120" s="20" t="s">
        <v>870</v>
      </c>
      <c r="N120" s="20" t="s">
        <v>48</v>
      </c>
      <c r="O120" s="20" t="s">
        <v>49</v>
      </c>
      <c r="P120" s="20">
        <v>3</v>
      </c>
      <c r="Q120" s="20" t="s">
        <v>107</v>
      </c>
      <c r="R120" s="20">
        <v>500</v>
      </c>
      <c r="S120" s="20">
        <v>1</v>
      </c>
    </row>
    <row r="121" spans="1:19" ht="14.25" customHeight="1" x14ac:dyDescent="0.35">
      <c r="A121" s="20">
        <v>117</v>
      </c>
      <c r="B121" s="20" t="s">
        <v>1275</v>
      </c>
      <c r="C121" s="21">
        <v>1610250117822</v>
      </c>
      <c r="D121" s="20" t="s">
        <v>1276</v>
      </c>
      <c r="E121" s="20" t="s">
        <v>1277</v>
      </c>
      <c r="F121" s="20" t="s">
        <v>412</v>
      </c>
      <c r="G121" s="20" t="s">
        <v>42</v>
      </c>
      <c r="H121" s="20" t="s">
        <v>43</v>
      </c>
      <c r="I121" s="20" t="s">
        <v>44</v>
      </c>
      <c r="J121" s="20" t="s">
        <v>1278</v>
      </c>
      <c r="K121" s="20">
        <v>10710</v>
      </c>
      <c r="L121" s="20" t="s">
        <v>136</v>
      </c>
      <c r="M121" s="20" t="s">
        <v>193</v>
      </c>
      <c r="N121" s="20" t="s">
        <v>48</v>
      </c>
      <c r="O121" s="20" t="s">
        <v>49</v>
      </c>
      <c r="P121" s="20">
        <v>3</v>
      </c>
      <c r="Q121" s="20" t="s">
        <v>107</v>
      </c>
      <c r="R121" s="20">
        <v>500</v>
      </c>
      <c r="S121" s="20">
        <v>1</v>
      </c>
    </row>
    <row r="122" spans="1:19" ht="14.25" customHeight="1" x14ac:dyDescent="0.35">
      <c r="A122" s="20">
        <v>118</v>
      </c>
      <c r="B122" s="20" t="s">
        <v>1279</v>
      </c>
      <c r="C122" s="21">
        <v>210250135466</v>
      </c>
      <c r="D122" s="20" t="s">
        <v>1280</v>
      </c>
      <c r="E122" s="20" t="s">
        <v>1281</v>
      </c>
      <c r="F122" s="20" t="s">
        <v>412</v>
      </c>
      <c r="G122" s="20" t="s">
        <v>42</v>
      </c>
      <c r="H122" s="20" t="s">
        <v>43</v>
      </c>
      <c r="I122" s="20" t="s">
        <v>44</v>
      </c>
      <c r="J122" s="20" t="s">
        <v>1282</v>
      </c>
      <c r="K122" s="20">
        <v>10750</v>
      </c>
      <c r="L122" s="20" t="s">
        <v>165</v>
      </c>
      <c r="M122" s="20" t="s">
        <v>1283</v>
      </c>
      <c r="N122" s="20" t="s">
        <v>98</v>
      </c>
      <c r="O122" s="20" t="s">
        <v>49</v>
      </c>
      <c r="P122" s="20">
        <v>10</v>
      </c>
      <c r="Q122" s="20" t="s">
        <v>107</v>
      </c>
      <c r="R122" s="20" t="s">
        <v>253</v>
      </c>
      <c r="S122" s="20">
        <v>14</v>
      </c>
    </row>
    <row r="123" spans="1:19" ht="14.25" customHeight="1" x14ac:dyDescent="0.35">
      <c r="A123" s="20">
        <v>119</v>
      </c>
      <c r="B123" s="20" t="s">
        <v>1284</v>
      </c>
      <c r="C123" s="21">
        <v>210250082423</v>
      </c>
      <c r="D123" s="20" t="s">
        <v>1285</v>
      </c>
      <c r="E123" s="20" t="s">
        <v>103</v>
      </c>
      <c r="F123" s="20" t="s">
        <v>412</v>
      </c>
      <c r="G123" s="20" t="s">
        <v>42</v>
      </c>
      <c r="H123" s="20" t="s">
        <v>43</v>
      </c>
      <c r="I123" s="20" t="s">
        <v>44</v>
      </c>
      <c r="J123" s="20" t="s">
        <v>1286</v>
      </c>
      <c r="K123" s="20">
        <v>14120</v>
      </c>
      <c r="L123" s="20" t="s">
        <v>414</v>
      </c>
      <c r="M123" s="20" t="s">
        <v>1287</v>
      </c>
      <c r="N123" s="20" t="s">
        <v>205</v>
      </c>
      <c r="O123" s="20" t="s">
        <v>49</v>
      </c>
      <c r="P123" s="20">
        <v>10</v>
      </c>
      <c r="Q123" s="20" t="s">
        <v>206</v>
      </c>
      <c r="R123" s="20" t="s">
        <v>59</v>
      </c>
      <c r="S123" s="20">
        <v>2</v>
      </c>
    </row>
    <row r="124" spans="1:19" ht="14.25" customHeight="1" x14ac:dyDescent="0.35">
      <c r="A124" s="20">
        <v>120</v>
      </c>
      <c r="B124" s="20" t="s">
        <v>1288</v>
      </c>
      <c r="C124" s="21">
        <v>210250068203</v>
      </c>
      <c r="D124" s="20" t="s">
        <v>1289</v>
      </c>
      <c r="E124" s="20" t="s">
        <v>103</v>
      </c>
      <c r="F124" s="20" t="s">
        <v>412</v>
      </c>
      <c r="G124" s="20" t="s">
        <v>42</v>
      </c>
      <c r="H124" s="20" t="s">
        <v>43</v>
      </c>
      <c r="I124" s="20" t="s">
        <v>44</v>
      </c>
      <c r="J124" s="20" t="s">
        <v>1290</v>
      </c>
      <c r="K124" s="20">
        <v>45201</v>
      </c>
      <c r="L124" s="20" t="s">
        <v>198</v>
      </c>
      <c r="M124" s="20" t="s">
        <v>103</v>
      </c>
      <c r="N124" s="20" t="s">
        <v>98</v>
      </c>
      <c r="O124" s="20" t="s">
        <v>49</v>
      </c>
      <c r="P124" s="20" t="s">
        <v>1291</v>
      </c>
      <c r="Q124" s="20" t="s">
        <v>122</v>
      </c>
      <c r="R124" s="20" t="s">
        <v>212</v>
      </c>
      <c r="S124" s="20">
        <v>1</v>
      </c>
    </row>
    <row r="125" spans="1:19" ht="14.25" customHeight="1" x14ac:dyDescent="0.35">
      <c r="A125" s="20">
        <v>121</v>
      </c>
      <c r="B125" s="20" t="s">
        <v>1292</v>
      </c>
      <c r="C125" s="21">
        <v>210250066526</v>
      </c>
      <c r="D125" s="20" t="s">
        <v>1293</v>
      </c>
      <c r="E125" s="20" t="s">
        <v>103</v>
      </c>
      <c r="F125" s="20" t="s">
        <v>412</v>
      </c>
      <c r="G125" s="20" t="s">
        <v>42</v>
      </c>
      <c r="H125" s="20" t="s">
        <v>43</v>
      </c>
      <c r="I125" s="20" t="s">
        <v>44</v>
      </c>
      <c r="J125" s="20" t="s">
        <v>1294</v>
      </c>
      <c r="K125" s="20">
        <v>14120</v>
      </c>
      <c r="L125" s="20" t="s">
        <v>414</v>
      </c>
      <c r="M125" s="20" t="s">
        <v>424</v>
      </c>
      <c r="N125" s="20" t="s">
        <v>205</v>
      </c>
      <c r="O125" s="20" t="s">
        <v>49</v>
      </c>
      <c r="P125" s="20">
        <v>2</v>
      </c>
      <c r="Q125" s="20" t="s">
        <v>206</v>
      </c>
      <c r="R125" s="20" t="s">
        <v>385</v>
      </c>
      <c r="S125" s="20">
        <v>1</v>
      </c>
    </row>
    <row r="126" spans="1:19" ht="14.25" customHeight="1" x14ac:dyDescent="0.35">
      <c r="A126" s="20">
        <v>122</v>
      </c>
      <c r="B126" s="20" t="s">
        <v>1295</v>
      </c>
      <c r="C126" s="21">
        <v>210250064287</v>
      </c>
      <c r="D126" s="20" t="s">
        <v>1296</v>
      </c>
      <c r="E126" s="20" t="s">
        <v>103</v>
      </c>
      <c r="F126" s="20" t="s">
        <v>412</v>
      </c>
      <c r="G126" s="20" t="s">
        <v>42</v>
      </c>
      <c r="H126" s="20" t="s">
        <v>43</v>
      </c>
      <c r="I126" s="20" t="s">
        <v>44</v>
      </c>
      <c r="J126" s="20" t="s">
        <v>1297</v>
      </c>
      <c r="K126" s="20">
        <v>45201</v>
      </c>
      <c r="L126" s="20" t="s">
        <v>198</v>
      </c>
      <c r="M126" s="20" t="s">
        <v>103</v>
      </c>
      <c r="N126" s="20" t="s">
        <v>98</v>
      </c>
      <c r="O126" s="20" t="s">
        <v>49</v>
      </c>
      <c r="P126" s="20" t="s">
        <v>385</v>
      </c>
      <c r="Q126" s="20" t="s">
        <v>122</v>
      </c>
      <c r="R126" s="20" t="s">
        <v>59</v>
      </c>
      <c r="S126" s="20">
        <v>2</v>
      </c>
    </row>
    <row r="127" spans="1:19" ht="14.25" customHeight="1" x14ac:dyDescent="0.35">
      <c r="A127" s="20">
        <v>123</v>
      </c>
      <c r="B127" s="20" t="s">
        <v>1298</v>
      </c>
      <c r="C127" s="21">
        <v>210250061587</v>
      </c>
      <c r="D127" s="20" t="s">
        <v>1299</v>
      </c>
      <c r="E127" s="20" t="s">
        <v>103</v>
      </c>
      <c r="F127" s="20" t="s">
        <v>412</v>
      </c>
      <c r="G127" s="20" t="s">
        <v>42</v>
      </c>
      <c r="H127" s="20" t="s">
        <v>43</v>
      </c>
      <c r="I127" s="20" t="s">
        <v>44</v>
      </c>
      <c r="J127" s="20" t="s">
        <v>749</v>
      </c>
      <c r="K127" s="20">
        <v>10794</v>
      </c>
      <c r="L127" s="20" t="s">
        <v>65</v>
      </c>
      <c r="M127" s="20" t="s">
        <v>1300</v>
      </c>
      <c r="N127" s="20" t="s">
        <v>48</v>
      </c>
      <c r="O127" s="20" t="s">
        <v>49</v>
      </c>
      <c r="P127" s="20">
        <v>30</v>
      </c>
      <c r="Q127" s="20" t="s">
        <v>99</v>
      </c>
      <c r="R127" s="20" t="s">
        <v>173</v>
      </c>
      <c r="S127" s="20">
        <v>2</v>
      </c>
    </row>
    <row r="128" spans="1:19" ht="14.25" customHeight="1" x14ac:dyDescent="0.35">
      <c r="A128" s="20">
        <v>124</v>
      </c>
      <c r="B128" s="20" t="s">
        <v>1301</v>
      </c>
      <c r="C128" s="21">
        <v>210250061203</v>
      </c>
      <c r="D128" s="20" t="s">
        <v>1302</v>
      </c>
      <c r="E128" s="20" t="s">
        <v>103</v>
      </c>
      <c r="F128" s="20" t="s">
        <v>412</v>
      </c>
      <c r="G128" s="20" t="s">
        <v>42</v>
      </c>
      <c r="H128" s="20" t="s">
        <v>43</v>
      </c>
      <c r="I128" s="20" t="s">
        <v>44</v>
      </c>
      <c r="J128" s="20" t="s">
        <v>1303</v>
      </c>
      <c r="K128" s="20">
        <v>18111</v>
      </c>
      <c r="L128" s="20" t="s">
        <v>1217</v>
      </c>
      <c r="M128" s="20" t="s">
        <v>1304</v>
      </c>
      <c r="N128" s="20" t="s">
        <v>48</v>
      </c>
      <c r="O128" s="20" t="s">
        <v>49</v>
      </c>
      <c r="P128" s="20">
        <v>1</v>
      </c>
      <c r="Q128" s="20" t="s">
        <v>99</v>
      </c>
      <c r="R128" s="20" t="s">
        <v>662</v>
      </c>
      <c r="S128" s="20">
        <v>2</v>
      </c>
    </row>
    <row r="129" spans="1:19" ht="14.25" customHeight="1" x14ac:dyDescent="0.35">
      <c r="A129" s="20">
        <v>125</v>
      </c>
      <c r="B129" s="20" t="s">
        <v>1305</v>
      </c>
      <c r="C129" s="21">
        <v>210250057199</v>
      </c>
      <c r="D129" s="20" t="s">
        <v>1306</v>
      </c>
      <c r="E129" s="20" t="s">
        <v>103</v>
      </c>
      <c r="F129" s="20" t="s">
        <v>412</v>
      </c>
      <c r="G129" s="20" t="s">
        <v>42</v>
      </c>
      <c r="H129" s="20" t="s">
        <v>43</v>
      </c>
      <c r="I129" s="20" t="s">
        <v>44</v>
      </c>
      <c r="J129" s="20" t="s">
        <v>1307</v>
      </c>
      <c r="K129" s="20">
        <v>14120</v>
      </c>
      <c r="L129" s="20" t="s">
        <v>414</v>
      </c>
      <c r="M129" s="20" t="s">
        <v>424</v>
      </c>
      <c r="N129" s="20" t="s">
        <v>205</v>
      </c>
      <c r="O129" s="20" t="s">
        <v>49</v>
      </c>
      <c r="P129" s="20">
        <v>1</v>
      </c>
      <c r="Q129" s="20" t="s">
        <v>206</v>
      </c>
      <c r="R129" s="20" t="s">
        <v>385</v>
      </c>
      <c r="S129" s="20">
        <v>1</v>
      </c>
    </row>
    <row r="130" spans="1:19" ht="14.25" customHeight="1" x14ac:dyDescent="0.35">
      <c r="A130" s="20">
        <v>126</v>
      </c>
      <c r="B130" s="20" t="s">
        <v>1308</v>
      </c>
      <c r="C130" s="21">
        <v>210250056514</v>
      </c>
      <c r="D130" s="20" t="s">
        <v>1309</v>
      </c>
      <c r="E130" s="20" t="s">
        <v>103</v>
      </c>
      <c r="F130" s="20" t="s">
        <v>412</v>
      </c>
      <c r="G130" s="20" t="s">
        <v>42</v>
      </c>
      <c r="H130" s="20" t="s">
        <v>43</v>
      </c>
      <c r="I130" s="20" t="s">
        <v>44</v>
      </c>
      <c r="J130" s="20" t="s">
        <v>1310</v>
      </c>
      <c r="K130" s="20">
        <v>10392</v>
      </c>
      <c r="L130" s="20" t="s">
        <v>904</v>
      </c>
      <c r="M130" s="20" t="s">
        <v>905</v>
      </c>
      <c r="N130" s="20" t="s">
        <v>48</v>
      </c>
      <c r="O130" s="20" t="s">
        <v>49</v>
      </c>
      <c r="P130" s="20">
        <v>36</v>
      </c>
      <c r="Q130" s="20" t="s">
        <v>50</v>
      </c>
      <c r="R130" s="20" t="s">
        <v>59</v>
      </c>
      <c r="S130" s="20">
        <v>2</v>
      </c>
    </row>
    <row r="131" spans="1:19" ht="14.25" customHeight="1" x14ac:dyDescent="0.35">
      <c r="A131" s="20">
        <v>127</v>
      </c>
      <c r="B131" s="20" t="s">
        <v>1311</v>
      </c>
      <c r="C131" s="21">
        <v>210250053285</v>
      </c>
      <c r="D131" s="20" t="s">
        <v>1312</v>
      </c>
      <c r="E131" s="20" t="s">
        <v>103</v>
      </c>
      <c r="F131" s="20" t="s">
        <v>412</v>
      </c>
      <c r="G131" s="20" t="s">
        <v>42</v>
      </c>
      <c r="H131" s="20" t="s">
        <v>43</v>
      </c>
      <c r="I131" s="20" t="s">
        <v>44</v>
      </c>
      <c r="J131" s="20" t="s">
        <v>1313</v>
      </c>
      <c r="K131" s="20">
        <v>25111</v>
      </c>
      <c r="L131" s="20" t="s">
        <v>715</v>
      </c>
      <c r="M131" s="20" t="s">
        <v>1314</v>
      </c>
      <c r="N131" s="20" t="s">
        <v>48</v>
      </c>
      <c r="O131" s="20" t="s">
        <v>49</v>
      </c>
      <c r="P131" s="20">
        <v>360</v>
      </c>
      <c r="Q131" s="20" t="s">
        <v>99</v>
      </c>
      <c r="R131" s="20" t="s">
        <v>173</v>
      </c>
      <c r="S131" s="20">
        <v>1</v>
      </c>
    </row>
    <row r="132" spans="1:19" ht="14.25" customHeight="1" x14ac:dyDescent="0.35">
      <c r="A132" s="20">
        <v>128</v>
      </c>
      <c r="B132" s="20" t="s">
        <v>1315</v>
      </c>
      <c r="C132" s="21">
        <v>503240033974</v>
      </c>
      <c r="D132" s="20" t="s">
        <v>1316</v>
      </c>
      <c r="E132" s="20" t="s">
        <v>103</v>
      </c>
      <c r="F132" s="20" t="s">
        <v>412</v>
      </c>
      <c r="G132" s="20" t="s">
        <v>42</v>
      </c>
      <c r="H132" s="20" t="s">
        <v>43</v>
      </c>
      <c r="I132" s="20" t="s">
        <v>44</v>
      </c>
      <c r="J132" s="20" t="s">
        <v>1317</v>
      </c>
      <c r="K132" s="20">
        <v>10792</v>
      </c>
      <c r="L132" s="20" t="s">
        <v>359</v>
      </c>
      <c r="M132" s="20" t="s">
        <v>1318</v>
      </c>
      <c r="N132" s="20" t="s">
        <v>48</v>
      </c>
      <c r="O132" s="20" t="s">
        <v>49</v>
      </c>
      <c r="P132" s="20">
        <v>100</v>
      </c>
      <c r="Q132" s="20" t="s">
        <v>50</v>
      </c>
      <c r="R132" s="20" t="s">
        <v>51</v>
      </c>
      <c r="S132" s="20">
        <v>7</v>
      </c>
    </row>
    <row r="133" spans="1:19" ht="14.25" customHeight="1" x14ac:dyDescent="0.35">
      <c r="A133" s="20">
        <v>129</v>
      </c>
      <c r="B133" s="20" t="s">
        <v>1319</v>
      </c>
      <c r="C133" s="21">
        <v>210250050425</v>
      </c>
      <c r="D133" s="20" t="s">
        <v>1320</v>
      </c>
      <c r="E133" s="20" t="s">
        <v>103</v>
      </c>
      <c r="F133" s="20" t="s">
        <v>412</v>
      </c>
      <c r="G133" s="20" t="s">
        <v>42</v>
      </c>
      <c r="H133" s="20" t="s">
        <v>43</v>
      </c>
      <c r="I133" s="20" t="s">
        <v>44</v>
      </c>
      <c r="J133" s="20" t="s">
        <v>1321</v>
      </c>
      <c r="K133" s="20">
        <v>45201</v>
      </c>
      <c r="L133" s="20" t="s">
        <v>198</v>
      </c>
      <c r="M133" s="20" t="s">
        <v>103</v>
      </c>
      <c r="N133" s="20" t="s">
        <v>98</v>
      </c>
      <c r="O133" s="20" t="s">
        <v>49</v>
      </c>
      <c r="P133" s="20" t="s">
        <v>525</v>
      </c>
      <c r="Q133" s="20" t="s">
        <v>122</v>
      </c>
      <c r="R133" s="20" t="s">
        <v>385</v>
      </c>
      <c r="S133" s="20">
        <v>2</v>
      </c>
    </row>
    <row r="134" spans="1:19" ht="14.25" customHeight="1" x14ac:dyDescent="0.35">
      <c r="A134" s="20">
        <v>130</v>
      </c>
      <c r="B134" s="20" t="s">
        <v>1322</v>
      </c>
      <c r="C134" s="21">
        <v>210250051404</v>
      </c>
      <c r="D134" s="20" t="s">
        <v>1323</v>
      </c>
      <c r="E134" s="20" t="s">
        <v>103</v>
      </c>
      <c r="F134" s="20" t="s">
        <v>412</v>
      </c>
      <c r="G134" s="20" t="s">
        <v>42</v>
      </c>
      <c r="H134" s="20" t="s">
        <v>43</v>
      </c>
      <c r="I134" s="20" t="s">
        <v>44</v>
      </c>
      <c r="J134" s="20" t="s">
        <v>301</v>
      </c>
      <c r="K134" s="20">
        <v>14120</v>
      </c>
      <c r="L134" s="20" t="s">
        <v>414</v>
      </c>
      <c r="M134" s="20" t="s">
        <v>1324</v>
      </c>
      <c r="N134" s="20" t="s">
        <v>205</v>
      </c>
      <c r="O134" s="20" t="s">
        <v>49</v>
      </c>
      <c r="P134" s="20">
        <v>1</v>
      </c>
      <c r="Q134" s="20" t="s">
        <v>206</v>
      </c>
      <c r="R134" s="20" t="s">
        <v>385</v>
      </c>
      <c r="S134" s="20">
        <v>1</v>
      </c>
    </row>
    <row r="135" spans="1:19" ht="14.25" customHeight="1" x14ac:dyDescent="0.35">
      <c r="A135" s="20">
        <v>131</v>
      </c>
      <c r="B135" s="20" t="s">
        <v>1325</v>
      </c>
      <c r="C135" s="21">
        <v>210250044439</v>
      </c>
      <c r="D135" s="20" t="s">
        <v>1326</v>
      </c>
      <c r="E135" s="20" t="s">
        <v>1327</v>
      </c>
      <c r="F135" s="20" t="s">
        <v>412</v>
      </c>
      <c r="G135" s="20" t="s">
        <v>42</v>
      </c>
      <c r="H135" s="20" t="s">
        <v>43</v>
      </c>
      <c r="I135" s="20" t="s">
        <v>44</v>
      </c>
      <c r="J135" s="20" t="s">
        <v>1328</v>
      </c>
      <c r="K135" s="20">
        <v>10392</v>
      </c>
      <c r="L135" s="20" t="s">
        <v>904</v>
      </c>
      <c r="M135" s="20" t="s">
        <v>905</v>
      </c>
      <c r="N135" s="20" t="s">
        <v>48</v>
      </c>
      <c r="O135" s="20" t="s">
        <v>49</v>
      </c>
      <c r="P135" s="20">
        <v>1</v>
      </c>
      <c r="Q135" s="20" t="s">
        <v>206</v>
      </c>
      <c r="R135" s="20" t="s">
        <v>173</v>
      </c>
      <c r="S135" s="20">
        <v>3</v>
      </c>
    </row>
    <row r="136" spans="1:19" ht="14.25" customHeight="1" x14ac:dyDescent="0.35">
      <c r="A136" s="20">
        <v>132</v>
      </c>
      <c r="B136" s="20" t="s">
        <v>1329</v>
      </c>
      <c r="C136" s="21">
        <v>210250038165</v>
      </c>
      <c r="D136" s="20" t="s">
        <v>1330</v>
      </c>
      <c r="E136" s="20" t="s">
        <v>1331</v>
      </c>
      <c r="F136" s="20" t="s">
        <v>412</v>
      </c>
      <c r="G136" s="20" t="s">
        <v>42</v>
      </c>
      <c r="H136" s="20" t="s">
        <v>43</v>
      </c>
      <c r="I136" s="20" t="s">
        <v>44</v>
      </c>
      <c r="J136" s="20" t="s">
        <v>1332</v>
      </c>
      <c r="K136" s="20">
        <v>20115</v>
      </c>
      <c r="L136" s="20" t="s">
        <v>1333</v>
      </c>
      <c r="M136" s="20" t="s">
        <v>1334</v>
      </c>
      <c r="N136" s="20" t="s">
        <v>98</v>
      </c>
      <c r="O136" s="20" t="s">
        <v>49</v>
      </c>
      <c r="P136" s="20">
        <v>12</v>
      </c>
      <c r="Q136" s="20" t="s">
        <v>50</v>
      </c>
      <c r="R136" s="20" t="s">
        <v>173</v>
      </c>
      <c r="S136" s="20">
        <v>1</v>
      </c>
    </row>
    <row r="137" spans="1:19" ht="14.25" customHeight="1" x14ac:dyDescent="0.35">
      <c r="A137" s="20">
        <v>133</v>
      </c>
      <c r="B137" s="20" t="s">
        <v>1335</v>
      </c>
      <c r="C137" s="21">
        <v>210250028175</v>
      </c>
      <c r="D137" s="20" t="s">
        <v>1336</v>
      </c>
      <c r="E137" s="20" t="s">
        <v>103</v>
      </c>
      <c r="F137" s="20" t="s">
        <v>412</v>
      </c>
      <c r="G137" s="20" t="s">
        <v>42</v>
      </c>
      <c r="H137" s="20" t="s">
        <v>43</v>
      </c>
      <c r="I137" s="20" t="s">
        <v>44</v>
      </c>
      <c r="J137" s="20" t="s">
        <v>1337</v>
      </c>
      <c r="K137" s="20">
        <v>10772</v>
      </c>
      <c r="L137" s="20" t="s">
        <v>113</v>
      </c>
      <c r="M137" s="20" t="s">
        <v>1338</v>
      </c>
      <c r="N137" s="20" t="s">
        <v>48</v>
      </c>
      <c r="O137" s="20" t="s">
        <v>49</v>
      </c>
      <c r="P137" s="20">
        <v>2</v>
      </c>
      <c r="Q137" s="20" t="s">
        <v>50</v>
      </c>
      <c r="R137" s="20" t="s">
        <v>108</v>
      </c>
      <c r="S137" s="20">
        <v>2</v>
      </c>
    </row>
    <row r="138" spans="1:19" ht="14.25" customHeight="1" x14ac:dyDescent="0.35">
      <c r="A138" s="20">
        <v>134</v>
      </c>
      <c r="B138" s="20" t="s">
        <v>1339</v>
      </c>
      <c r="C138" s="21">
        <v>210250016969</v>
      </c>
      <c r="D138" s="20" t="s">
        <v>1340</v>
      </c>
      <c r="E138" s="20" t="s">
        <v>1341</v>
      </c>
      <c r="F138" s="20" t="s">
        <v>412</v>
      </c>
      <c r="G138" s="20" t="s">
        <v>42</v>
      </c>
      <c r="H138" s="20" t="s">
        <v>43</v>
      </c>
      <c r="I138" s="20" t="s">
        <v>44</v>
      </c>
      <c r="J138" s="20" t="s">
        <v>1342</v>
      </c>
      <c r="K138" s="20">
        <v>14120</v>
      </c>
      <c r="L138" s="20" t="s">
        <v>414</v>
      </c>
      <c r="M138" s="20" t="s">
        <v>424</v>
      </c>
      <c r="N138" s="20" t="s">
        <v>205</v>
      </c>
      <c r="O138" s="20" t="s">
        <v>49</v>
      </c>
      <c r="P138" s="20">
        <v>1</v>
      </c>
      <c r="Q138" s="20" t="s">
        <v>206</v>
      </c>
      <c r="R138" s="20" t="s">
        <v>295</v>
      </c>
      <c r="S138" s="20">
        <v>1</v>
      </c>
    </row>
    <row r="139" spans="1:19" ht="14.25" customHeight="1" x14ac:dyDescent="0.35">
      <c r="A139" s="20">
        <v>135</v>
      </c>
      <c r="B139" s="20" t="s">
        <v>1343</v>
      </c>
      <c r="C139" s="21">
        <v>210250016295</v>
      </c>
      <c r="D139" s="20" t="s">
        <v>1344</v>
      </c>
      <c r="E139" s="20" t="s">
        <v>103</v>
      </c>
      <c r="F139" s="20" t="s">
        <v>412</v>
      </c>
      <c r="G139" s="20" t="s">
        <v>42</v>
      </c>
      <c r="H139" s="20" t="s">
        <v>43</v>
      </c>
      <c r="I139" s="20" t="s">
        <v>44</v>
      </c>
      <c r="J139" s="20" t="s">
        <v>1345</v>
      </c>
      <c r="K139" s="20">
        <v>45407</v>
      </c>
      <c r="L139" s="20" t="s">
        <v>120</v>
      </c>
      <c r="M139" s="20" t="s">
        <v>103</v>
      </c>
      <c r="N139" s="20" t="s">
        <v>98</v>
      </c>
      <c r="O139" s="20" t="s">
        <v>49</v>
      </c>
      <c r="P139" s="20" t="s">
        <v>59</v>
      </c>
      <c r="Q139" s="20" t="s">
        <v>122</v>
      </c>
      <c r="R139" s="20" t="s">
        <v>662</v>
      </c>
      <c r="S139" s="20">
        <v>3</v>
      </c>
    </row>
    <row r="140" spans="1:19" ht="14.25" customHeight="1" x14ac:dyDescent="0.35">
      <c r="A140" s="20">
        <v>136</v>
      </c>
      <c r="B140" s="20" t="s">
        <v>1346</v>
      </c>
      <c r="C140" s="21">
        <v>110250076965</v>
      </c>
      <c r="D140" s="20" t="s">
        <v>1347</v>
      </c>
      <c r="E140" s="20" t="s">
        <v>103</v>
      </c>
      <c r="F140" s="20" t="s">
        <v>412</v>
      </c>
      <c r="G140" s="20" t="s">
        <v>42</v>
      </c>
      <c r="H140" s="20" t="s">
        <v>43</v>
      </c>
      <c r="I140" s="20" t="s">
        <v>44</v>
      </c>
      <c r="J140" s="20" t="s">
        <v>1348</v>
      </c>
      <c r="K140" s="20">
        <v>14120</v>
      </c>
      <c r="L140" s="20" t="s">
        <v>414</v>
      </c>
      <c r="M140" s="20" t="s">
        <v>1287</v>
      </c>
      <c r="N140" s="20" t="s">
        <v>205</v>
      </c>
      <c r="O140" s="20" t="s">
        <v>49</v>
      </c>
      <c r="P140" s="20">
        <v>10</v>
      </c>
      <c r="Q140" s="20" t="s">
        <v>206</v>
      </c>
      <c r="R140" s="20" t="s">
        <v>59</v>
      </c>
      <c r="S140" s="20">
        <v>2</v>
      </c>
    </row>
    <row r="141" spans="1:19" ht="14.25" customHeight="1" x14ac:dyDescent="0.35">
      <c r="A141" s="20">
        <v>137</v>
      </c>
      <c r="B141" s="20" t="s">
        <v>1349</v>
      </c>
      <c r="C141" s="21">
        <v>110250075806</v>
      </c>
      <c r="D141" s="20" t="s">
        <v>1350</v>
      </c>
      <c r="E141" s="20" t="s">
        <v>103</v>
      </c>
      <c r="F141" s="20" t="s">
        <v>412</v>
      </c>
      <c r="G141" s="20" t="s">
        <v>42</v>
      </c>
      <c r="H141" s="20" t="s">
        <v>43</v>
      </c>
      <c r="I141" s="20" t="s">
        <v>44</v>
      </c>
      <c r="J141" s="20" t="s">
        <v>1351</v>
      </c>
      <c r="K141" s="20">
        <v>10792</v>
      </c>
      <c r="L141" s="20" t="s">
        <v>359</v>
      </c>
      <c r="M141" s="20" t="s">
        <v>1065</v>
      </c>
      <c r="N141" s="20" t="s">
        <v>48</v>
      </c>
      <c r="O141" s="20" t="s">
        <v>49</v>
      </c>
      <c r="P141" s="20">
        <v>100</v>
      </c>
      <c r="Q141" s="20" t="s">
        <v>50</v>
      </c>
      <c r="R141" s="20" t="s">
        <v>59</v>
      </c>
      <c r="S141" s="20">
        <v>2</v>
      </c>
    </row>
    <row r="142" spans="1:19" ht="14.25" customHeight="1" x14ac:dyDescent="0.35">
      <c r="A142" s="20">
        <v>138</v>
      </c>
      <c r="B142" s="20" t="s">
        <v>1352</v>
      </c>
      <c r="C142" s="21">
        <v>110250064949</v>
      </c>
      <c r="D142" s="20" t="s">
        <v>1353</v>
      </c>
      <c r="E142" s="20" t="s">
        <v>103</v>
      </c>
      <c r="F142" s="20" t="s">
        <v>412</v>
      </c>
      <c r="G142" s="20" t="s">
        <v>42</v>
      </c>
      <c r="H142" s="20" t="s">
        <v>43</v>
      </c>
      <c r="I142" s="20" t="s">
        <v>44</v>
      </c>
      <c r="J142" s="20" t="s">
        <v>1354</v>
      </c>
      <c r="K142" s="20">
        <v>95230</v>
      </c>
      <c r="L142" s="20" t="s">
        <v>1355</v>
      </c>
      <c r="M142" s="20" t="s">
        <v>1356</v>
      </c>
      <c r="N142" s="20" t="s">
        <v>48</v>
      </c>
      <c r="O142" s="20" t="s">
        <v>49</v>
      </c>
      <c r="P142" s="20" t="s">
        <v>173</v>
      </c>
      <c r="Q142" s="20" t="s">
        <v>122</v>
      </c>
      <c r="R142" s="20" t="s">
        <v>1357</v>
      </c>
      <c r="S142" s="20">
        <v>1</v>
      </c>
    </row>
    <row r="143" spans="1:19" ht="14.25" customHeight="1" x14ac:dyDescent="0.35">
      <c r="A143" s="20">
        <v>139</v>
      </c>
      <c r="B143" s="20" t="s">
        <v>1358</v>
      </c>
      <c r="C143" s="21">
        <v>110250061867</v>
      </c>
      <c r="D143" s="20" t="s">
        <v>351</v>
      </c>
      <c r="E143" s="20" t="s">
        <v>103</v>
      </c>
      <c r="F143" s="20" t="s">
        <v>412</v>
      </c>
      <c r="G143" s="20" t="s">
        <v>42</v>
      </c>
      <c r="H143" s="20" t="s">
        <v>43</v>
      </c>
      <c r="I143" s="20" t="s">
        <v>44</v>
      </c>
      <c r="J143" s="20" t="s">
        <v>1359</v>
      </c>
      <c r="K143" s="20">
        <v>10772</v>
      </c>
      <c r="L143" s="20" t="s">
        <v>113</v>
      </c>
      <c r="M143" s="20" t="s">
        <v>1360</v>
      </c>
      <c r="N143" s="20" t="s">
        <v>48</v>
      </c>
      <c r="O143" s="20" t="s">
        <v>49</v>
      </c>
      <c r="P143" s="20">
        <v>1</v>
      </c>
      <c r="Q143" s="20" t="s">
        <v>206</v>
      </c>
      <c r="R143" s="20" t="s">
        <v>295</v>
      </c>
      <c r="S143" s="20">
        <v>1</v>
      </c>
    </row>
    <row r="144" spans="1:19" ht="14.25" customHeight="1" x14ac:dyDescent="0.35">
      <c r="A144" s="20">
        <v>140</v>
      </c>
      <c r="B144" s="20" t="s">
        <v>1361</v>
      </c>
      <c r="C144" s="21">
        <v>110250053629</v>
      </c>
      <c r="D144" s="20" t="s">
        <v>1362</v>
      </c>
      <c r="E144" s="20" t="s">
        <v>103</v>
      </c>
      <c r="F144" s="20" t="s">
        <v>412</v>
      </c>
      <c r="G144" s="20" t="s">
        <v>42</v>
      </c>
      <c r="H144" s="20" t="s">
        <v>43</v>
      </c>
      <c r="I144" s="20" t="s">
        <v>44</v>
      </c>
      <c r="J144" s="20" t="s">
        <v>1363</v>
      </c>
      <c r="K144" s="20">
        <v>45407</v>
      </c>
      <c r="L144" s="20" t="s">
        <v>120</v>
      </c>
      <c r="M144" s="20" t="s">
        <v>103</v>
      </c>
      <c r="N144" s="20" t="s">
        <v>98</v>
      </c>
      <c r="O144" s="20" t="s">
        <v>49</v>
      </c>
      <c r="P144" s="20" t="s">
        <v>526</v>
      </c>
      <c r="Q144" s="20" t="s">
        <v>122</v>
      </c>
      <c r="R144" s="20" t="s">
        <v>59</v>
      </c>
      <c r="S144" s="20">
        <v>4</v>
      </c>
    </row>
    <row r="145" spans="1:19" ht="14.25" customHeight="1" x14ac:dyDescent="0.35">
      <c r="A145" s="20">
        <v>141</v>
      </c>
      <c r="B145" s="20" t="s">
        <v>1364</v>
      </c>
      <c r="C145" s="21">
        <v>110250042829</v>
      </c>
      <c r="D145" s="20" t="s">
        <v>1365</v>
      </c>
      <c r="E145" s="20" t="s">
        <v>103</v>
      </c>
      <c r="F145" s="20" t="s">
        <v>412</v>
      </c>
      <c r="G145" s="20" t="s">
        <v>42</v>
      </c>
      <c r="H145" s="20" t="s">
        <v>43</v>
      </c>
      <c r="I145" s="20" t="s">
        <v>44</v>
      </c>
      <c r="J145" s="20" t="s">
        <v>1366</v>
      </c>
      <c r="K145" s="20">
        <v>14120</v>
      </c>
      <c r="L145" s="20" t="s">
        <v>414</v>
      </c>
      <c r="M145" s="20" t="s">
        <v>424</v>
      </c>
      <c r="N145" s="20" t="s">
        <v>205</v>
      </c>
      <c r="O145" s="20" t="s">
        <v>49</v>
      </c>
      <c r="P145" s="20">
        <v>30</v>
      </c>
      <c r="Q145" s="20" t="s">
        <v>206</v>
      </c>
      <c r="R145" s="20" t="s">
        <v>212</v>
      </c>
      <c r="S145" s="20">
        <v>1</v>
      </c>
    </row>
    <row r="146" spans="1:19" ht="14.25" customHeight="1" x14ac:dyDescent="0.35">
      <c r="A146" s="20">
        <v>142</v>
      </c>
      <c r="B146" s="20" t="s">
        <v>1367</v>
      </c>
      <c r="C146" s="21">
        <v>110250043066</v>
      </c>
      <c r="D146" s="20" t="s">
        <v>1368</v>
      </c>
      <c r="E146" s="20" t="s">
        <v>103</v>
      </c>
      <c r="F146" s="20" t="s">
        <v>412</v>
      </c>
      <c r="G146" s="20" t="s">
        <v>42</v>
      </c>
      <c r="H146" s="20" t="s">
        <v>43</v>
      </c>
      <c r="I146" s="20" t="s">
        <v>44</v>
      </c>
      <c r="J146" s="20" t="s">
        <v>1369</v>
      </c>
      <c r="K146" s="20">
        <v>10794</v>
      </c>
      <c r="L146" s="20" t="s">
        <v>65</v>
      </c>
      <c r="M146" s="20" t="s">
        <v>1370</v>
      </c>
      <c r="N146" s="20" t="s">
        <v>48</v>
      </c>
      <c r="O146" s="20" t="s">
        <v>49</v>
      </c>
      <c r="P146" s="20">
        <v>520</v>
      </c>
      <c r="Q146" s="20" t="s">
        <v>50</v>
      </c>
      <c r="R146" s="20" t="s">
        <v>425</v>
      </c>
      <c r="S146" s="20">
        <v>1</v>
      </c>
    </row>
    <row r="147" spans="1:19" ht="14.25" customHeight="1" x14ac:dyDescent="0.35">
      <c r="A147" s="20">
        <v>143</v>
      </c>
      <c r="B147" s="20" t="s">
        <v>1371</v>
      </c>
      <c r="C147" s="21">
        <v>110250041119</v>
      </c>
      <c r="D147" s="20" t="s">
        <v>1372</v>
      </c>
      <c r="E147" s="20" t="s">
        <v>1373</v>
      </c>
      <c r="F147" s="20" t="s">
        <v>412</v>
      </c>
      <c r="G147" s="20" t="s">
        <v>42</v>
      </c>
      <c r="H147" s="20" t="s">
        <v>43</v>
      </c>
      <c r="I147" s="20" t="s">
        <v>44</v>
      </c>
      <c r="J147" s="20" t="s">
        <v>1374</v>
      </c>
      <c r="K147" s="20">
        <v>10391</v>
      </c>
      <c r="L147" s="20" t="s">
        <v>71</v>
      </c>
      <c r="M147" s="20" t="s">
        <v>1375</v>
      </c>
      <c r="N147" s="20" t="s">
        <v>48</v>
      </c>
      <c r="O147" s="20" t="s">
        <v>49</v>
      </c>
      <c r="P147" s="20">
        <v>15</v>
      </c>
      <c r="Q147" s="20" t="s">
        <v>50</v>
      </c>
      <c r="R147" s="20" t="s">
        <v>59</v>
      </c>
      <c r="S147" s="20">
        <v>2</v>
      </c>
    </row>
    <row r="148" spans="1:19" ht="14.25" customHeight="1" x14ac:dyDescent="0.35">
      <c r="A148" s="20">
        <v>144</v>
      </c>
      <c r="B148" s="20" t="s">
        <v>1376</v>
      </c>
      <c r="C148" s="21">
        <v>110250033495</v>
      </c>
      <c r="D148" s="20" t="s">
        <v>1377</v>
      </c>
      <c r="E148" s="20" t="s">
        <v>103</v>
      </c>
      <c r="F148" s="20" t="s">
        <v>412</v>
      </c>
      <c r="G148" s="20" t="s">
        <v>42</v>
      </c>
      <c r="H148" s="20" t="s">
        <v>43</v>
      </c>
      <c r="I148" s="20" t="s">
        <v>44</v>
      </c>
      <c r="J148" s="20" t="s">
        <v>1378</v>
      </c>
      <c r="K148" s="20">
        <v>14120</v>
      </c>
      <c r="L148" s="20" t="s">
        <v>414</v>
      </c>
      <c r="M148" s="20" t="s">
        <v>415</v>
      </c>
      <c r="N148" s="20" t="s">
        <v>205</v>
      </c>
      <c r="O148" s="20" t="s">
        <v>49</v>
      </c>
      <c r="P148" s="20">
        <v>1</v>
      </c>
      <c r="Q148" s="20" t="s">
        <v>206</v>
      </c>
      <c r="R148" s="20" t="s">
        <v>212</v>
      </c>
      <c r="S148" s="20">
        <v>1</v>
      </c>
    </row>
    <row r="149" spans="1:19" ht="14.25" customHeight="1" x14ac:dyDescent="0.35">
      <c r="A149" s="20">
        <v>145</v>
      </c>
      <c r="B149" s="20" t="s">
        <v>1379</v>
      </c>
      <c r="C149" s="21">
        <v>110250020825</v>
      </c>
      <c r="D149" s="20" t="s">
        <v>1380</v>
      </c>
      <c r="E149" s="20" t="s">
        <v>103</v>
      </c>
      <c r="F149" s="20" t="s">
        <v>412</v>
      </c>
      <c r="G149" s="20" t="s">
        <v>42</v>
      </c>
      <c r="H149" s="20" t="s">
        <v>43</v>
      </c>
      <c r="I149" s="20" t="s">
        <v>44</v>
      </c>
      <c r="J149" s="20" t="s">
        <v>1381</v>
      </c>
      <c r="K149" s="20">
        <v>13911</v>
      </c>
      <c r="L149" s="20" t="s">
        <v>1382</v>
      </c>
      <c r="M149" s="20" t="s">
        <v>103</v>
      </c>
      <c r="N149" s="20" t="s">
        <v>98</v>
      </c>
      <c r="O149" s="20" t="s">
        <v>49</v>
      </c>
      <c r="P149" s="20">
        <v>100</v>
      </c>
      <c r="Q149" s="20" t="s">
        <v>107</v>
      </c>
      <c r="R149" s="20" t="s">
        <v>59</v>
      </c>
      <c r="S149" s="20">
        <v>2</v>
      </c>
    </row>
    <row r="150" spans="1:19" ht="14.25" customHeight="1" x14ac:dyDescent="0.35">
      <c r="C150" s="12"/>
    </row>
    <row r="151" spans="1:19" ht="14.25" customHeight="1" x14ac:dyDescent="0.35">
      <c r="C151" s="12"/>
    </row>
    <row r="152" spans="1:19" ht="14.25" customHeight="1" x14ac:dyDescent="0.35">
      <c r="C152" s="12"/>
    </row>
    <row r="153" spans="1:19" ht="14.25" customHeight="1" x14ac:dyDescent="0.35">
      <c r="C153" s="12"/>
    </row>
    <row r="154" spans="1:19" ht="14.25" customHeight="1" x14ac:dyDescent="0.35">
      <c r="C154" s="12"/>
    </row>
    <row r="155" spans="1:19" ht="14.25" customHeight="1" x14ac:dyDescent="0.35">
      <c r="C155" s="12"/>
    </row>
    <row r="156" spans="1:19" ht="14.25" customHeight="1" x14ac:dyDescent="0.35">
      <c r="C156" s="12"/>
    </row>
    <row r="157" spans="1:19" ht="14.25" customHeight="1" x14ac:dyDescent="0.35">
      <c r="C157" s="12"/>
    </row>
    <row r="158" spans="1:19" ht="14.25" customHeight="1" x14ac:dyDescent="0.35">
      <c r="C158" s="12"/>
    </row>
    <row r="159" spans="1:19" ht="14.25" customHeight="1" x14ac:dyDescent="0.35">
      <c r="C159" s="12"/>
    </row>
    <row r="160" spans="1:19" ht="14.25" customHeight="1" x14ac:dyDescent="0.35">
      <c r="C160" s="12"/>
    </row>
    <row r="161" spans="3:3" ht="14.25" customHeight="1" x14ac:dyDescent="0.35">
      <c r="C161" s="12"/>
    </row>
    <row r="162" spans="3:3" ht="14.25" customHeight="1" x14ac:dyDescent="0.35">
      <c r="C162" s="12"/>
    </row>
    <row r="163" spans="3:3" ht="14.25" customHeight="1" x14ac:dyDescent="0.35">
      <c r="C163" s="12"/>
    </row>
    <row r="164" spans="3:3" ht="14.25" customHeight="1" x14ac:dyDescent="0.35">
      <c r="C164" s="12"/>
    </row>
    <row r="165" spans="3:3" ht="14.25" customHeight="1" x14ac:dyDescent="0.35">
      <c r="C165" s="12"/>
    </row>
    <row r="166" spans="3:3" ht="14.25" customHeight="1" x14ac:dyDescent="0.35">
      <c r="C166" s="12"/>
    </row>
    <row r="167" spans="3:3" ht="14.25" customHeight="1" x14ac:dyDescent="0.35">
      <c r="C167" s="12"/>
    </row>
    <row r="168" spans="3:3" ht="14.25" customHeight="1" x14ac:dyDescent="0.35">
      <c r="C168" s="12"/>
    </row>
    <row r="169" spans="3:3" ht="14.25" customHeight="1" x14ac:dyDescent="0.35">
      <c r="C169" s="12"/>
    </row>
    <row r="170" spans="3:3" ht="14.25" customHeight="1" x14ac:dyDescent="0.35">
      <c r="C170" s="12"/>
    </row>
    <row r="171" spans="3:3" ht="14.25" customHeight="1" x14ac:dyDescent="0.35">
      <c r="C171" s="12"/>
    </row>
    <row r="172" spans="3:3" ht="14.25" customHeight="1" x14ac:dyDescent="0.35">
      <c r="C172" s="12"/>
    </row>
    <row r="173" spans="3:3" ht="14.25" customHeight="1" x14ac:dyDescent="0.35">
      <c r="C173" s="12"/>
    </row>
    <row r="174" spans="3:3" ht="14.25" customHeight="1" x14ac:dyDescent="0.35">
      <c r="C174" s="12"/>
    </row>
    <row r="175" spans="3:3" ht="14.25" customHeight="1" x14ac:dyDescent="0.35">
      <c r="C175" s="12"/>
    </row>
    <row r="176" spans="3:3" ht="14.25" customHeight="1" x14ac:dyDescent="0.35">
      <c r="C176" s="12"/>
    </row>
    <row r="177" spans="3:3" ht="14.25" customHeight="1" x14ac:dyDescent="0.35">
      <c r="C177" s="12"/>
    </row>
    <row r="178" spans="3:3" ht="14.25" customHeight="1" x14ac:dyDescent="0.35">
      <c r="C178" s="12"/>
    </row>
    <row r="179" spans="3:3" ht="14.25" customHeight="1" x14ac:dyDescent="0.35">
      <c r="C179" s="12"/>
    </row>
    <row r="180" spans="3:3" ht="14.25" customHeight="1" x14ac:dyDescent="0.35">
      <c r="C180" s="12"/>
    </row>
    <row r="181" spans="3:3" ht="14.25" customHeight="1" x14ac:dyDescent="0.35">
      <c r="C181" s="12"/>
    </row>
    <row r="182" spans="3:3" ht="14.25" customHeight="1" x14ac:dyDescent="0.35">
      <c r="C182" s="12"/>
    </row>
    <row r="183" spans="3:3" ht="14.25" customHeight="1" x14ac:dyDescent="0.35">
      <c r="C183" s="12"/>
    </row>
    <row r="184" spans="3:3" ht="14.25" customHeight="1" x14ac:dyDescent="0.35">
      <c r="C184" s="12"/>
    </row>
    <row r="185" spans="3:3" ht="14.25" customHeight="1" x14ac:dyDescent="0.35">
      <c r="C185" s="12"/>
    </row>
    <row r="186" spans="3:3" ht="14.25" customHeight="1" x14ac:dyDescent="0.35">
      <c r="C186" s="12"/>
    </row>
    <row r="187" spans="3:3" ht="14.25" customHeight="1" x14ac:dyDescent="0.35">
      <c r="C187" s="12"/>
    </row>
    <row r="188" spans="3:3" ht="14.25" customHeight="1" x14ac:dyDescent="0.35">
      <c r="C188" s="12"/>
    </row>
    <row r="189" spans="3:3" ht="14.25" customHeight="1" x14ac:dyDescent="0.35">
      <c r="C189" s="12"/>
    </row>
    <row r="190" spans="3:3" ht="14.25" customHeight="1" x14ac:dyDescent="0.35">
      <c r="C190" s="12"/>
    </row>
    <row r="191" spans="3:3" ht="14.25" customHeight="1" x14ac:dyDescent="0.35">
      <c r="C191" s="12"/>
    </row>
    <row r="192" spans="3:3" ht="14.25" customHeight="1" x14ac:dyDescent="0.35">
      <c r="C192" s="12"/>
    </row>
    <row r="193" spans="3:3" ht="14.25" customHeight="1" x14ac:dyDescent="0.35">
      <c r="C193" s="12"/>
    </row>
    <row r="194" spans="3:3" ht="14.25" customHeight="1" x14ac:dyDescent="0.35">
      <c r="C194" s="12"/>
    </row>
    <row r="195" spans="3:3" ht="14.25" customHeight="1" x14ac:dyDescent="0.35">
      <c r="C195" s="12"/>
    </row>
    <row r="196" spans="3:3" ht="14.25" customHeight="1" x14ac:dyDescent="0.35">
      <c r="C196" s="12"/>
    </row>
    <row r="197" spans="3:3" ht="14.25" customHeight="1" x14ac:dyDescent="0.35">
      <c r="C197" s="12"/>
    </row>
    <row r="198" spans="3:3" ht="14.25" customHeight="1" x14ac:dyDescent="0.35">
      <c r="C198" s="12"/>
    </row>
    <row r="199" spans="3:3" ht="14.25" customHeight="1" x14ac:dyDescent="0.35">
      <c r="C199" s="12"/>
    </row>
    <row r="200" spans="3:3" ht="14.25" customHeight="1" x14ac:dyDescent="0.35">
      <c r="C200" s="12"/>
    </row>
    <row r="201" spans="3:3" ht="14.25" customHeight="1" x14ac:dyDescent="0.35">
      <c r="C201" s="12"/>
    </row>
    <row r="202" spans="3:3" ht="14.25" customHeight="1" x14ac:dyDescent="0.35">
      <c r="C202" s="12"/>
    </row>
    <row r="203" spans="3:3" ht="14.25" customHeight="1" x14ac:dyDescent="0.35">
      <c r="C203" s="12"/>
    </row>
    <row r="204" spans="3:3" ht="14.25" customHeight="1" x14ac:dyDescent="0.35">
      <c r="C204" s="12"/>
    </row>
    <row r="205" spans="3:3" ht="14.25" customHeight="1" x14ac:dyDescent="0.35">
      <c r="C205" s="12"/>
    </row>
    <row r="206" spans="3:3" ht="14.25" customHeight="1" x14ac:dyDescent="0.35">
      <c r="C206" s="12"/>
    </row>
    <row r="207" spans="3:3" ht="14.25" customHeight="1" x14ac:dyDescent="0.35">
      <c r="C207" s="12"/>
    </row>
    <row r="208" spans="3:3" ht="14.25" customHeight="1" x14ac:dyDescent="0.35">
      <c r="C208" s="12"/>
    </row>
    <row r="209" spans="3:3" ht="14.25" customHeight="1" x14ac:dyDescent="0.35">
      <c r="C209" s="12"/>
    </row>
    <row r="210" spans="3:3" ht="14.25" customHeight="1" x14ac:dyDescent="0.35">
      <c r="C210" s="12"/>
    </row>
    <row r="211" spans="3:3" ht="14.25" customHeight="1" x14ac:dyDescent="0.35">
      <c r="C211" s="12"/>
    </row>
    <row r="212" spans="3:3" ht="14.25" customHeight="1" x14ac:dyDescent="0.35">
      <c r="C212" s="12"/>
    </row>
    <row r="213" spans="3:3" ht="14.25" customHeight="1" x14ac:dyDescent="0.35">
      <c r="C213" s="12"/>
    </row>
    <row r="214" spans="3:3" ht="14.25" customHeight="1" x14ac:dyDescent="0.35">
      <c r="C214" s="12"/>
    </row>
    <row r="215" spans="3:3" ht="14.25" customHeight="1" x14ac:dyDescent="0.35">
      <c r="C215" s="12"/>
    </row>
    <row r="216" spans="3:3" ht="14.25" customHeight="1" x14ac:dyDescent="0.35">
      <c r="C216" s="12"/>
    </row>
    <row r="217" spans="3:3" ht="14.25" customHeight="1" x14ac:dyDescent="0.35">
      <c r="C217" s="12"/>
    </row>
    <row r="218" spans="3:3" ht="14.25" customHeight="1" x14ac:dyDescent="0.35">
      <c r="C218" s="12"/>
    </row>
    <row r="219" spans="3:3" ht="14.25" customHeight="1" x14ac:dyDescent="0.35">
      <c r="C219" s="12"/>
    </row>
    <row r="220" spans="3:3" ht="14.25" customHeight="1" x14ac:dyDescent="0.35">
      <c r="C220" s="12"/>
    </row>
    <row r="221" spans="3:3" ht="14.25" customHeight="1" x14ac:dyDescent="0.35">
      <c r="C221" s="12"/>
    </row>
    <row r="222" spans="3:3" ht="14.25" customHeight="1" x14ac:dyDescent="0.35">
      <c r="C222" s="12"/>
    </row>
    <row r="223" spans="3:3" ht="14.25" customHeight="1" x14ac:dyDescent="0.35">
      <c r="C223" s="12"/>
    </row>
    <row r="224" spans="3:3" ht="14.25" customHeight="1" x14ac:dyDescent="0.35">
      <c r="C224" s="12"/>
    </row>
    <row r="225" spans="3:3" ht="14.25" customHeight="1" x14ac:dyDescent="0.35">
      <c r="C225" s="12"/>
    </row>
    <row r="226" spans="3:3" ht="14.25" customHeight="1" x14ac:dyDescent="0.35">
      <c r="C226" s="12"/>
    </row>
    <row r="227" spans="3:3" ht="14.25" customHeight="1" x14ac:dyDescent="0.35">
      <c r="C227" s="12"/>
    </row>
    <row r="228" spans="3:3" ht="14.25" customHeight="1" x14ac:dyDescent="0.35">
      <c r="C228" s="12"/>
    </row>
    <row r="229" spans="3:3" ht="14.25" customHeight="1" x14ac:dyDescent="0.35">
      <c r="C229" s="12"/>
    </row>
    <row r="230" spans="3:3" ht="14.25" customHeight="1" x14ac:dyDescent="0.35">
      <c r="C230" s="12"/>
    </row>
    <row r="231" spans="3:3" ht="14.25" customHeight="1" x14ac:dyDescent="0.35">
      <c r="C231" s="12"/>
    </row>
    <row r="232" spans="3:3" ht="14.25" customHeight="1" x14ac:dyDescent="0.35">
      <c r="C232" s="12"/>
    </row>
    <row r="233" spans="3:3" ht="14.25" customHeight="1" x14ac:dyDescent="0.35">
      <c r="C233" s="12"/>
    </row>
    <row r="234" spans="3:3" ht="14.25" customHeight="1" x14ac:dyDescent="0.35">
      <c r="C234" s="12"/>
    </row>
    <row r="235" spans="3:3" ht="14.25" customHeight="1" x14ac:dyDescent="0.35">
      <c r="C235" s="12"/>
    </row>
    <row r="236" spans="3:3" ht="14.25" customHeight="1" x14ac:dyDescent="0.35">
      <c r="C236" s="12"/>
    </row>
    <row r="237" spans="3:3" ht="14.25" customHeight="1" x14ac:dyDescent="0.35">
      <c r="C237" s="12"/>
    </row>
    <row r="238" spans="3:3" ht="14.25" customHeight="1" x14ac:dyDescent="0.35">
      <c r="C238" s="12"/>
    </row>
    <row r="239" spans="3:3" ht="14.25" customHeight="1" x14ac:dyDescent="0.35">
      <c r="C239" s="12"/>
    </row>
    <row r="240" spans="3:3" ht="14.25" customHeight="1" x14ac:dyDescent="0.35">
      <c r="C240" s="12"/>
    </row>
    <row r="241" spans="3:3" ht="14.25" customHeight="1" x14ac:dyDescent="0.35">
      <c r="C241" s="12"/>
    </row>
    <row r="242" spans="3:3" ht="14.25" customHeight="1" x14ac:dyDescent="0.35">
      <c r="C242" s="12"/>
    </row>
    <row r="243" spans="3:3" ht="14.25" customHeight="1" x14ac:dyDescent="0.35">
      <c r="C243" s="12"/>
    </row>
    <row r="244" spans="3:3" ht="14.25" customHeight="1" x14ac:dyDescent="0.35">
      <c r="C244" s="12"/>
    </row>
    <row r="245" spans="3:3" ht="14.25" customHeight="1" x14ac:dyDescent="0.35">
      <c r="C245" s="12"/>
    </row>
    <row r="246" spans="3:3" ht="14.25" customHeight="1" x14ac:dyDescent="0.35">
      <c r="C246" s="12"/>
    </row>
    <row r="247" spans="3:3" ht="14.25" customHeight="1" x14ac:dyDescent="0.35">
      <c r="C247" s="12"/>
    </row>
    <row r="248" spans="3:3" ht="14.25" customHeight="1" x14ac:dyDescent="0.35">
      <c r="C248" s="12"/>
    </row>
    <row r="249" spans="3:3" ht="14.25" customHeight="1" x14ac:dyDescent="0.35">
      <c r="C249" s="12"/>
    </row>
    <row r="250" spans="3:3" ht="14.25" customHeight="1" x14ac:dyDescent="0.35">
      <c r="C250" s="12"/>
    </row>
    <row r="251" spans="3:3" ht="14.25" customHeight="1" x14ac:dyDescent="0.35">
      <c r="C251" s="12"/>
    </row>
    <row r="252" spans="3:3" ht="14.25" customHeight="1" x14ac:dyDescent="0.35">
      <c r="C252" s="12"/>
    </row>
    <row r="253" spans="3:3" ht="14.25" customHeight="1" x14ac:dyDescent="0.35">
      <c r="C253" s="12"/>
    </row>
    <row r="254" spans="3:3" ht="14.25" customHeight="1" x14ac:dyDescent="0.35">
      <c r="C254" s="12"/>
    </row>
    <row r="255" spans="3:3" ht="14.25" customHeight="1" x14ac:dyDescent="0.35">
      <c r="C255" s="12"/>
    </row>
    <row r="256" spans="3:3" ht="14.25" customHeight="1" x14ac:dyDescent="0.35">
      <c r="C256" s="12"/>
    </row>
    <row r="257" spans="3:3" ht="14.25" customHeight="1" x14ac:dyDescent="0.35">
      <c r="C257" s="12"/>
    </row>
    <row r="258" spans="3:3" ht="14.25" customHeight="1" x14ac:dyDescent="0.35">
      <c r="C258" s="12"/>
    </row>
    <row r="259" spans="3:3" ht="14.25" customHeight="1" x14ac:dyDescent="0.35">
      <c r="C259" s="12"/>
    </row>
    <row r="260" spans="3:3" ht="14.25" customHeight="1" x14ac:dyDescent="0.35">
      <c r="C260" s="12"/>
    </row>
    <row r="261" spans="3:3" ht="14.25" customHeight="1" x14ac:dyDescent="0.35">
      <c r="C261" s="12"/>
    </row>
    <row r="262" spans="3:3" ht="14.25" customHeight="1" x14ac:dyDescent="0.35">
      <c r="C262" s="12"/>
    </row>
    <row r="263" spans="3:3" ht="14.25" customHeight="1" x14ac:dyDescent="0.35">
      <c r="C263" s="12"/>
    </row>
    <row r="264" spans="3:3" ht="14.25" customHeight="1" x14ac:dyDescent="0.35">
      <c r="C264" s="12"/>
    </row>
    <row r="265" spans="3:3" ht="14.25" customHeight="1" x14ac:dyDescent="0.35">
      <c r="C265" s="12"/>
    </row>
    <row r="266" spans="3:3" ht="14.25" customHeight="1" x14ac:dyDescent="0.35">
      <c r="C266" s="12"/>
    </row>
    <row r="267" spans="3:3" ht="14.25" customHeight="1" x14ac:dyDescent="0.35">
      <c r="C267" s="12"/>
    </row>
    <row r="268" spans="3:3" ht="14.25" customHeight="1" x14ac:dyDescent="0.35">
      <c r="C268" s="12"/>
    </row>
    <row r="269" spans="3:3" ht="14.25" customHeight="1" x14ac:dyDescent="0.35">
      <c r="C269" s="12"/>
    </row>
    <row r="270" spans="3:3" ht="14.25" customHeight="1" x14ac:dyDescent="0.35">
      <c r="C270" s="12"/>
    </row>
    <row r="271" spans="3:3" ht="14.25" customHeight="1" x14ac:dyDescent="0.35">
      <c r="C271" s="12"/>
    </row>
    <row r="272" spans="3:3" ht="14.25" customHeight="1" x14ac:dyDescent="0.35">
      <c r="C272" s="12"/>
    </row>
    <row r="273" spans="3:3" ht="14.25" customHeight="1" x14ac:dyDescent="0.35">
      <c r="C273" s="12"/>
    </row>
    <row r="274" spans="3:3" ht="14.25" customHeight="1" x14ac:dyDescent="0.35">
      <c r="C274" s="12"/>
    </row>
    <row r="275" spans="3:3" ht="14.25" customHeight="1" x14ac:dyDescent="0.35">
      <c r="C275" s="12"/>
    </row>
    <row r="276" spans="3:3" ht="14.25" customHeight="1" x14ac:dyDescent="0.35">
      <c r="C276" s="12"/>
    </row>
    <row r="277" spans="3:3" ht="14.25" customHeight="1" x14ac:dyDescent="0.35">
      <c r="C277" s="12"/>
    </row>
    <row r="278" spans="3:3" ht="14.25" customHeight="1" x14ac:dyDescent="0.35">
      <c r="C278" s="12"/>
    </row>
    <row r="279" spans="3:3" ht="14.25" customHeight="1" x14ac:dyDescent="0.35">
      <c r="C279" s="12"/>
    </row>
    <row r="280" spans="3:3" ht="14.25" customHeight="1" x14ac:dyDescent="0.35">
      <c r="C280" s="12"/>
    </row>
    <row r="281" spans="3:3" ht="14.25" customHeight="1" x14ac:dyDescent="0.35">
      <c r="C281" s="12"/>
    </row>
    <row r="282" spans="3:3" ht="14.25" customHeight="1" x14ac:dyDescent="0.35">
      <c r="C282" s="12"/>
    </row>
    <row r="283" spans="3:3" ht="14.25" customHeight="1" x14ac:dyDescent="0.35">
      <c r="C283" s="12"/>
    </row>
    <row r="284" spans="3:3" ht="14.25" customHeight="1" x14ac:dyDescent="0.35">
      <c r="C284" s="12"/>
    </row>
    <row r="285" spans="3:3" ht="14.25" customHeight="1" x14ac:dyDescent="0.35">
      <c r="C285" s="12"/>
    </row>
    <row r="286" spans="3:3" ht="14.25" customHeight="1" x14ac:dyDescent="0.35">
      <c r="C286" s="12"/>
    </row>
    <row r="287" spans="3:3" ht="14.25" customHeight="1" x14ac:dyDescent="0.35">
      <c r="C287" s="12"/>
    </row>
    <row r="288" spans="3:3" ht="14.25" customHeight="1" x14ac:dyDescent="0.35">
      <c r="C288" s="12"/>
    </row>
    <row r="289" spans="3:3" ht="14.25" customHeight="1" x14ac:dyDescent="0.35">
      <c r="C289" s="12"/>
    </row>
    <row r="290" spans="3:3" ht="14.25" customHeight="1" x14ac:dyDescent="0.35">
      <c r="C290" s="12"/>
    </row>
    <row r="291" spans="3:3" ht="14.25" customHeight="1" x14ac:dyDescent="0.35">
      <c r="C291" s="12"/>
    </row>
    <row r="292" spans="3:3" ht="14.25" customHeight="1" x14ac:dyDescent="0.35">
      <c r="C292" s="12"/>
    </row>
    <row r="293" spans="3:3" ht="14.25" customHeight="1" x14ac:dyDescent="0.35">
      <c r="C293" s="12"/>
    </row>
    <row r="294" spans="3:3" ht="14.25" customHeight="1" x14ac:dyDescent="0.35">
      <c r="C294" s="12"/>
    </row>
    <row r="295" spans="3:3" ht="14.25" customHeight="1" x14ac:dyDescent="0.35">
      <c r="C295" s="12"/>
    </row>
    <row r="296" spans="3:3" ht="14.25" customHeight="1" x14ac:dyDescent="0.35">
      <c r="C296" s="12"/>
    </row>
    <row r="297" spans="3:3" ht="14.25" customHeight="1" x14ac:dyDescent="0.35">
      <c r="C297" s="12"/>
    </row>
    <row r="298" spans="3:3" ht="14.25" customHeight="1" x14ac:dyDescent="0.35">
      <c r="C298" s="12"/>
    </row>
    <row r="299" spans="3:3" ht="14.25" customHeight="1" x14ac:dyDescent="0.35">
      <c r="C299" s="12"/>
    </row>
    <row r="300" spans="3:3" ht="14.25" customHeight="1" x14ac:dyDescent="0.35">
      <c r="C300" s="12"/>
    </row>
    <row r="301" spans="3:3" ht="14.25" customHeight="1" x14ac:dyDescent="0.35">
      <c r="C301" s="12"/>
    </row>
    <row r="302" spans="3:3" ht="14.25" customHeight="1" x14ac:dyDescent="0.35">
      <c r="C302" s="12"/>
    </row>
    <row r="303" spans="3:3" ht="14.25" customHeight="1" x14ac:dyDescent="0.35">
      <c r="C303" s="12"/>
    </row>
    <row r="304" spans="3:3" ht="14.25" customHeight="1" x14ac:dyDescent="0.35">
      <c r="C304" s="12"/>
    </row>
    <row r="305" spans="3:3" ht="14.25" customHeight="1" x14ac:dyDescent="0.35">
      <c r="C305" s="12"/>
    </row>
    <row r="306" spans="3:3" ht="14.25" customHeight="1" x14ac:dyDescent="0.35">
      <c r="C306" s="12"/>
    </row>
    <row r="307" spans="3:3" ht="14.25" customHeight="1" x14ac:dyDescent="0.35">
      <c r="C307" s="12"/>
    </row>
    <row r="308" spans="3:3" ht="14.25" customHeight="1" x14ac:dyDescent="0.35">
      <c r="C308" s="12"/>
    </row>
    <row r="309" spans="3:3" ht="14.25" customHeight="1" x14ac:dyDescent="0.35">
      <c r="C309" s="12"/>
    </row>
    <row r="310" spans="3:3" ht="14.25" customHeight="1" x14ac:dyDescent="0.35">
      <c r="C310" s="12"/>
    </row>
    <row r="311" spans="3:3" ht="14.25" customHeight="1" x14ac:dyDescent="0.35">
      <c r="C311" s="12"/>
    </row>
    <row r="312" spans="3:3" ht="14.25" customHeight="1" x14ac:dyDescent="0.35">
      <c r="C312" s="12"/>
    </row>
    <row r="313" spans="3:3" ht="14.25" customHeight="1" x14ac:dyDescent="0.35">
      <c r="C313" s="12"/>
    </row>
    <row r="314" spans="3:3" ht="14.25" customHeight="1" x14ac:dyDescent="0.35">
      <c r="C314" s="12"/>
    </row>
    <row r="315" spans="3:3" ht="14.25" customHeight="1" x14ac:dyDescent="0.35">
      <c r="C315" s="12"/>
    </row>
    <row r="316" spans="3:3" ht="14.25" customHeight="1" x14ac:dyDescent="0.35">
      <c r="C316" s="12"/>
    </row>
    <row r="317" spans="3:3" ht="14.25" customHeight="1" x14ac:dyDescent="0.35">
      <c r="C317" s="12"/>
    </row>
    <row r="318" spans="3:3" ht="14.25" customHeight="1" x14ac:dyDescent="0.35">
      <c r="C318" s="12"/>
    </row>
    <row r="319" spans="3:3" ht="14.25" customHeight="1" x14ac:dyDescent="0.35">
      <c r="C319" s="12"/>
    </row>
    <row r="320" spans="3:3" ht="14.25" customHeight="1" x14ac:dyDescent="0.35">
      <c r="C320" s="12"/>
    </row>
    <row r="321" spans="3:3" ht="14.25" customHeight="1" x14ac:dyDescent="0.35">
      <c r="C321" s="12"/>
    </row>
    <row r="322" spans="3:3" ht="14.25" customHeight="1" x14ac:dyDescent="0.35">
      <c r="C322" s="12"/>
    </row>
    <row r="323" spans="3:3" ht="14.25" customHeight="1" x14ac:dyDescent="0.35">
      <c r="C323" s="12"/>
    </row>
    <row r="324" spans="3:3" ht="14.25" customHeight="1" x14ac:dyDescent="0.35">
      <c r="C324" s="12"/>
    </row>
    <row r="325" spans="3:3" ht="14.25" customHeight="1" x14ac:dyDescent="0.35">
      <c r="C325" s="12"/>
    </row>
    <row r="326" spans="3:3" ht="14.25" customHeight="1" x14ac:dyDescent="0.35">
      <c r="C326" s="12"/>
    </row>
    <row r="327" spans="3:3" ht="14.25" customHeight="1" x14ac:dyDescent="0.35">
      <c r="C327" s="12"/>
    </row>
    <row r="328" spans="3:3" ht="14.25" customHeight="1" x14ac:dyDescent="0.35">
      <c r="C328" s="12"/>
    </row>
    <row r="329" spans="3:3" ht="14.25" customHeight="1" x14ac:dyDescent="0.35">
      <c r="C329" s="12"/>
    </row>
    <row r="330" spans="3:3" ht="14.25" customHeight="1" x14ac:dyDescent="0.35">
      <c r="C330" s="12"/>
    </row>
    <row r="331" spans="3:3" ht="14.25" customHeight="1" x14ac:dyDescent="0.35">
      <c r="C331" s="12"/>
    </row>
    <row r="332" spans="3:3" ht="14.25" customHeight="1" x14ac:dyDescent="0.35">
      <c r="C332" s="12"/>
    </row>
    <row r="333" spans="3:3" ht="14.25" customHeight="1" x14ac:dyDescent="0.35">
      <c r="C333" s="12"/>
    </row>
    <row r="334" spans="3:3" ht="14.25" customHeight="1" x14ac:dyDescent="0.35">
      <c r="C334" s="12"/>
    </row>
    <row r="335" spans="3:3" ht="14.25" customHeight="1" x14ac:dyDescent="0.35">
      <c r="C335" s="12"/>
    </row>
    <row r="336" spans="3:3" ht="14.25" customHeight="1" x14ac:dyDescent="0.35">
      <c r="C336" s="12"/>
    </row>
    <row r="337" spans="3:3" ht="14.25" customHeight="1" x14ac:dyDescent="0.35">
      <c r="C337" s="12"/>
    </row>
    <row r="338" spans="3:3" ht="14.25" customHeight="1" x14ac:dyDescent="0.35">
      <c r="C338" s="12"/>
    </row>
    <row r="339" spans="3:3" ht="14.25" customHeight="1" x14ac:dyDescent="0.35">
      <c r="C339" s="12"/>
    </row>
    <row r="340" spans="3:3" ht="14.25" customHeight="1" x14ac:dyDescent="0.35">
      <c r="C340" s="12"/>
    </row>
    <row r="341" spans="3:3" ht="14.25" customHeight="1" x14ac:dyDescent="0.35">
      <c r="C341" s="12"/>
    </row>
    <row r="342" spans="3:3" ht="14.25" customHeight="1" x14ac:dyDescent="0.35">
      <c r="C342" s="12"/>
    </row>
    <row r="343" spans="3:3" ht="14.25" customHeight="1" x14ac:dyDescent="0.35">
      <c r="C343" s="12"/>
    </row>
    <row r="344" spans="3:3" ht="14.25" customHeight="1" x14ac:dyDescent="0.35">
      <c r="C344" s="12"/>
    </row>
    <row r="345" spans="3:3" ht="14.25" customHeight="1" x14ac:dyDescent="0.35">
      <c r="C345" s="12"/>
    </row>
    <row r="346" spans="3:3" ht="14.25" customHeight="1" x14ac:dyDescent="0.35">
      <c r="C346" s="12"/>
    </row>
    <row r="347" spans="3:3" ht="14.25" customHeight="1" x14ac:dyDescent="0.35">
      <c r="C347" s="12"/>
    </row>
    <row r="348" spans="3:3" ht="14.25" customHeight="1" x14ac:dyDescent="0.35">
      <c r="C348" s="12"/>
    </row>
    <row r="349" spans="3:3" ht="14.25" customHeight="1" x14ac:dyDescent="0.35">
      <c r="C349" s="12"/>
    </row>
    <row r="350" spans="3:3" ht="14.25" customHeight="1" x14ac:dyDescent="0.35">
      <c r="C350" s="12"/>
    </row>
    <row r="351" spans="3:3" ht="14.25" customHeight="1" x14ac:dyDescent="0.35">
      <c r="C351" s="12"/>
    </row>
    <row r="352" spans="3:3" ht="14.25" customHeight="1" x14ac:dyDescent="0.35">
      <c r="C352" s="12"/>
    </row>
    <row r="353" spans="3:3" ht="14.25" customHeight="1" x14ac:dyDescent="0.35">
      <c r="C353" s="12"/>
    </row>
    <row r="354" spans="3:3" ht="14.25" customHeight="1" x14ac:dyDescent="0.35">
      <c r="C354" s="12"/>
    </row>
    <row r="355" spans="3:3" ht="14.25" customHeight="1" x14ac:dyDescent="0.35">
      <c r="C355" s="12"/>
    </row>
    <row r="356" spans="3:3" ht="14.25" customHeight="1" x14ac:dyDescent="0.35">
      <c r="C356" s="12"/>
    </row>
    <row r="357" spans="3:3" ht="14.25" customHeight="1" x14ac:dyDescent="0.35">
      <c r="C357" s="12"/>
    </row>
    <row r="358" spans="3:3" ht="14.25" customHeight="1" x14ac:dyDescent="0.35">
      <c r="C358" s="12"/>
    </row>
    <row r="359" spans="3:3" ht="14.25" customHeight="1" x14ac:dyDescent="0.35">
      <c r="C359" s="12"/>
    </row>
    <row r="360" spans="3:3" ht="14.25" customHeight="1" x14ac:dyDescent="0.35">
      <c r="C360" s="12"/>
    </row>
    <row r="361" spans="3:3" ht="14.25" customHeight="1" x14ac:dyDescent="0.35">
      <c r="C361" s="12"/>
    </row>
    <row r="362" spans="3:3" ht="14.25" customHeight="1" x14ac:dyDescent="0.35">
      <c r="C362" s="12"/>
    </row>
    <row r="363" spans="3:3" ht="14.25" customHeight="1" x14ac:dyDescent="0.35">
      <c r="C363" s="12"/>
    </row>
    <row r="364" spans="3:3" ht="14.25" customHeight="1" x14ac:dyDescent="0.35">
      <c r="C364" s="12"/>
    </row>
    <row r="365" spans="3:3" ht="14.25" customHeight="1" x14ac:dyDescent="0.35">
      <c r="C365" s="12"/>
    </row>
    <row r="366" spans="3:3" ht="14.25" customHeight="1" x14ac:dyDescent="0.35">
      <c r="C366" s="12"/>
    </row>
    <row r="367" spans="3:3" ht="14.25" customHeight="1" x14ac:dyDescent="0.35">
      <c r="C367" s="12"/>
    </row>
    <row r="368" spans="3:3" ht="14.25" customHeight="1" x14ac:dyDescent="0.35">
      <c r="C368" s="12"/>
    </row>
    <row r="369" spans="3:3" ht="14.25" customHeight="1" x14ac:dyDescent="0.35">
      <c r="C369" s="12"/>
    </row>
    <row r="370" spans="3:3" ht="14.25" customHeight="1" x14ac:dyDescent="0.35">
      <c r="C370" s="12"/>
    </row>
    <row r="371" spans="3:3" ht="14.25" customHeight="1" x14ac:dyDescent="0.35">
      <c r="C371" s="12"/>
    </row>
    <row r="372" spans="3:3" ht="14.25" customHeight="1" x14ac:dyDescent="0.35">
      <c r="C372" s="12"/>
    </row>
    <row r="373" spans="3:3" ht="14.25" customHeight="1" x14ac:dyDescent="0.35">
      <c r="C373" s="12"/>
    </row>
    <row r="374" spans="3:3" ht="14.25" customHeight="1" x14ac:dyDescent="0.35">
      <c r="C374" s="12"/>
    </row>
    <row r="375" spans="3:3" ht="14.25" customHeight="1" x14ac:dyDescent="0.35">
      <c r="C375" s="12"/>
    </row>
    <row r="376" spans="3:3" ht="14.25" customHeight="1" x14ac:dyDescent="0.35">
      <c r="C376" s="12"/>
    </row>
    <row r="377" spans="3:3" ht="14.25" customHeight="1" x14ac:dyDescent="0.35">
      <c r="C377" s="12"/>
    </row>
    <row r="378" spans="3:3" ht="14.25" customHeight="1" x14ac:dyDescent="0.35">
      <c r="C378" s="12"/>
    </row>
    <row r="379" spans="3:3" ht="14.25" customHeight="1" x14ac:dyDescent="0.35">
      <c r="C379" s="12"/>
    </row>
    <row r="380" spans="3:3" ht="14.25" customHeight="1" x14ac:dyDescent="0.35">
      <c r="C380" s="12"/>
    </row>
    <row r="381" spans="3:3" ht="14.25" customHeight="1" x14ac:dyDescent="0.35">
      <c r="C381" s="12"/>
    </row>
    <row r="382" spans="3:3" ht="14.25" customHeight="1" x14ac:dyDescent="0.35">
      <c r="C382" s="12"/>
    </row>
    <row r="383" spans="3:3" ht="14.25" customHeight="1" x14ac:dyDescent="0.35">
      <c r="C383" s="12"/>
    </row>
    <row r="384" spans="3:3" ht="14.25" customHeight="1" x14ac:dyDescent="0.35">
      <c r="C384" s="12"/>
    </row>
    <row r="385" spans="3:3" ht="14.25" customHeight="1" x14ac:dyDescent="0.35">
      <c r="C385" s="12"/>
    </row>
    <row r="386" spans="3:3" ht="14.25" customHeight="1" x14ac:dyDescent="0.35">
      <c r="C386" s="12"/>
    </row>
    <row r="387" spans="3:3" ht="14.25" customHeight="1" x14ac:dyDescent="0.35">
      <c r="C387" s="12"/>
    </row>
    <row r="388" spans="3:3" ht="14.25" customHeight="1" x14ac:dyDescent="0.35">
      <c r="C388" s="12"/>
    </row>
    <row r="389" spans="3:3" ht="14.25" customHeight="1" x14ac:dyDescent="0.35">
      <c r="C389" s="12"/>
    </row>
    <row r="390" spans="3:3" ht="14.25" customHeight="1" x14ac:dyDescent="0.35">
      <c r="C390" s="12"/>
    </row>
    <row r="391" spans="3:3" ht="14.25" customHeight="1" x14ac:dyDescent="0.35">
      <c r="C391" s="12"/>
    </row>
    <row r="392" spans="3:3" ht="14.25" customHeight="1" x14ac:dyDescent="0.35">
      <c r="C392" s="12"/>
    </row>
    <row r="393" spans="3:3" ht="14.25" customHeight="1" x14ac:dyDescent="0.35">
      <c r="C393" s="12"/>
    </row>
    <row r="394" spans="3:3" ht="14.25" customHeight="1" x14ac:dyDescent="0.35">
      <c r="C394" s="12"/>
    </row>
    <row r="395" spans="3:3" ht="14.25" customHeight="1" x14ac:dyDescent="0.35">
      <c r="C395" s="12"/>
    </row>
    <row r="396" spans="3:3" ht="14.25" customHeight="1" x14ac:dyDescent="0.35">
      <c r="C396" s="12"/>
    </row>
    <row r="397" spans="3:3" ht="14.25" customHeight="1" x14ac:dyDescent="0.35">
      <c r="C397" s="12"/>
    </row>
    <row r="398" spans="3:3" ht="14.25" customHeight="1" x14ac:dyDescent="0.35">
      <c r="C398" s="12"/>
    </row>
    <row r="399" spans="3:3" ht="14.25" customHeight="1" x14ac:dyDescent="0.35">
      <c r="C399" s="12"/>
    </row>
    <row r="400" spans="3:3" ht="14.25" customHeight="1" x14ac:dyDescent="0.35">
      <c r="C400" s="12"/>
    </row>
    <row r="401" spans="3:3" ht="14.25" customHeight="1" x14ac:dyDescent="0.35">
      <c r="C401" s="12"/>
    </row>
    <row r="402" spans="3:3" ht="14.25" customHeight="1" x14ac:dyDescent="0.35">
      <c r="C402" s="12"/>
    </row>
    <row r="403" spans="3:3" ht="14.25" customHeight="1" x14ac:dyDescent="0.35">
      <c r="C403" s="12"/>
    </row>
    <row r="404" spans="3:3" ht="14.25" customHeight="1" x14ac:dyDescent="0.35">
      <c r="C404" s="12"/>
    </row>
    <row r="405" spans="3:3" ht="14.25" customHeight="1" x14ac:dyDescent="0.35">
      <c r="C405" s="12"/>
    </row>
    <row r="406" spans="3:3" ht="14.25" customHeight="1" x14ac:dyDescent="0.35">
      <c r="C406" s="12"/>
    </row>
    <row r="407" spans="3:3" ht="14.25" customHeight="1" x14ac:dyDescent="0.35">
      <c r="C407" s="12"/>
    </row>
    <row r="408" spans="3:3" ht="14.25" customHeight="1" x14ac:dyDescent="0.35">
      <c r="C408" s="12"/>
    </row>
    <row r="409" spans="3:3" ht="14.25" customHeight="1" x14ac:dyDescent="0.35">
      <c r="C409" s="12"/>
    </row>
    <row r="410" spans="3:3" ht="14.25" customHeight="1" x14ac:dyDescent="0.35">
      <c r="C410" s="12"/>
    </row>
    <row r="411" spans="3:3" ht="14.25" customHeight="1" x14ac:dyDescent="0.35">
      <c r="C411" s="12"/>
    </row>
    <row r="412" spans="3:3" ht="14.25" customHeight="1" x14ac:dyDescent="0.35">
      <c r="C412" s="12"/>
    </row>
    <row r="413" spans="3:3" ht="14.25" customHeight="1" x14ac:dyDescent="0.35">
      <c r="C413" s="12"/>
    </row>
    <row r="414" spans="3:3" ht="14.25" customHeight="1" x14ac:dyDescent="0.35">
      <c r="C414" s="12"/>
    </row>
    <row r="415" spans="3:3" ht="14.25" customHeight="1" x14ac:dyDescent="0.35">
      <c r="C415" s="12"/>
    </row>
    <row r="416" spans="3:3" ht="14.25" customHeight="1" x14ac:dyDescent="0.35">
      <c r="C416" s="12"/>
    </row>
    <row r="417" spans="3:3" ht="14.25" customHeight="1" x14ac:dyDescent="0.35">
      <c r="C417" s="12"/>
    </row>
    <row r="418" spans="3:3" ht="14.25" customHeight="1" x14ac:dyDescent="0.35">
      <c r="C418" s="12"/>
    </row>
    <row r="419" spans="3:3" ht="14.25" customHeight="1" x14ac:dyDescent="0.35">
      <c r="C419" s="12"/>
    </row>
    <row r="420" spans="3:3" ht="14.25" customHeight="1" x14ac:dyDescent="0.35">
      <c r="C420" s="12"/>
    </row>
    <row r="421" spans="3:3" ht="14.25" customHeight="1" x14ac:dyDescent="0.35">
      <c r="C421" s="12"/>
    </row>
    <row r="422" spans="3:3" ht="14.25" customHeight="1" x14ac:dyDescent="0.35">
      <c r="C422" s="12"/>
    </row>
    <row r="423" spans="3:3" ht="14.25" customHeight="1" x14ac:dyDescent="0.35">
      <c r="C423" s="12"/>
    </row>
    <row r="424" spans="3:3" ht="14.25" customHeight="1" x14ac:dyDescent="0.35">
      <c r="C424" s="12"/>
    </row>
    <row r="425" spans="3:3" ht="14.25" customHeight="1" x14ac:dyDescent="0.35">
      <c r="C425" s="12"/>
    </row>
    <row r="426" spans="3:3" ht="14.25" customHeight="1" x14ac:dyDescent="0.35">
      <c r="C426" s="12"/>
    </row>
    <row r="427" spans="3:3" ht="14.25" customHeight="1" x14ac:dyDescent="0.35">
      <c r="C427" s="12"/>
    </row>
    <row r="428" spans="3:3" ht="14.25" customHeight="1" x14ac:dyDescent="0.35">
      <c r="C428" s="12"/>
    </row>
    <row r="429" spans="3:3" ht="14.25" customHeight="1" x14ac:dyDescent="0.35">
      <c r="C429" s="12"/>
    </row>
    <row r="430" spans="3:3" ht="14.25" customHeight="1" x14ac:dyDescent="0.35">
      <c r="C430" s="12"/>
    </row>
    <row r="431" spans="3:3" ht="14.25" customHeight="1" x14ac:dyDescent="0.35">
      <c r="C431" s="12"/>
    </row>
    <row r="432" spans="3:3" ht="14.25" customHeight="1" x14ac:dyDescent="0.35">
      <c r="C432" s="12"/>
    </row>
    <row r="433" spans="3:3" ht="14.25" customHeight="1" x14ac:dyDescent="0.35">
      <c r="C433" s="12"/>
    </row>
    <row r="434" spans="3:3" ht="14.25" customHeight="1" x14ac:dyDescent="0.35">
      <c r="C434" s="12"/>
    </row>
    <row r="435" spans="3:3" ht="14.25" customHeight="1" x14ac:dyDescent="0.35">
      <c r="C435" s="12"/>
    </row>
    <row r="436" spans="3:3" ht="14.25" customHeight="1" x14ac:dyDescent="0.35">
      <c r="C436" s="12"/>
    </row>
    <row r="437" spans="3:3" ht="14.25" customHeight="1" x14ac:dyDescent="0.35">
      <c r="C437" s="12"/>
    </row>
    <row r="438" spans="3:3" ht="14.25" customHeight="1" x14ac:dyDescent="0.35">
      <c r="C438" s="12"/>
    </row>
    <row r="439" spans="3:3" ht="14.25" customHeight="1" x14ac:dyDescent="0.35">
      <c r="C439" s="12"/>
    </row>
    <row r="440" spans="3:3" ht="14.25" customHeight="1" x14ac:dyDescent="0.35">
      <c r="C440" s="12"/>
    </row>
    <row r="441" spans="3:3" ht="14.25" customHeight="1" x14ac:dyDescent="0.35">
      <c r="C441" s="12"/>
    </row>
    <row r="442" spans="3:3" ht="14.25" customHeight="1" x14ac:dyDescent="0.35">
      <c r="C442" s="12"/>
    </row>
    <row r="443" spans="3:3" ht="14.25" customHeight="1" x14ac:dyDescent="0.35">
      <c r="C443" s="12"/>
    </row>
    <row r="444" spans="3:3" ht="14.25" customHeight="1" x14ac:dyDescent="0.35">
      <c r="C444" s="12"/>
    </row>
    <row r="445" spans="3:3" ht="14.25" customHeight="1" x14ac:dyDescent="0.35">
      <c r="C445" s="12"/>
    </row>
    <row r="446" spans="3:3" ht="14.25" customHeight="1" x14ac:dyDescent="0.35">
      <c r="C446" s="12"/>
    </row>
    <row r="447" spans="3:3" ht="14.25" customHeight="1" x14ac:dyDescent="0.35">
      <c r="C447" s="12"/>
    </row>
    <row r="448" spans="3:3" ht="14.25" customHeight="1" x14ac:dyDescent="0.35">
      <c r="C448" s="12"/>
    </row>
    <row r="449" spans="3:3" ht="14.25" customHeight="1" x14ac:dyDescent="0.35">
      <c r="C449" s="12"/>
    </row>
    <row r="450" spans="3:3" ht="14.25" customHeight="1" x14ac:dyDescent="0.35">
      <c r="C450" s="12"/>
    </row>
    <row r="451" spans="3:3" ht="14.25" customHeight="1" x14ac:dyDescent="0.35">
      <c r="C451" s="12"/>
    </row>
    <row r="452" spans="3:3" ht="14.25" customHeight="1" x14ac:dyDescent="0.35">
      <c r="C452" s="12"/>
    </row>
    <row r="453" spans="3:3" ht="14.25" customHeight="1" x14ac:dyDescent="0.35">
      <c r="C453" s="12"/>
    </row>
    <row r="454" spans="3:3" ht="14.25" customHeight="1" x14ac:dyDescent="0.35">
      <c r="C454" s="12"/>
    </row>
    <row r="455" spans="3:3" ht="14.25" customHeight="1" x14ac:dyDescent="0.35">
      <c r="C455" s="12"/>
    </row>
    <row r="456" spans="3:3" ht="14.25" customHeight="1" x14ac:dyDescent="0.35">
      <c r="C456" s="12"/>
    </row>
    <row r="457" spans="3:3" ht="14.25" customHeight="1" x14ac:dyDescent="0.35">
      <c r="C457" s="12"/>
    </row>
    <row r="458" spans="3:3" ht="14.25" customHeight="1" x14ac:dyDescent="0.35">
      <c r="C458" s="12"/>
    </row>
    <row r="459" spans="3:3" ht="14.25" customHeight="1" x14ac:dyDescent="0.35">
      <c r="C459" s="12"/>
    </row>
    <row r="460" spans="3:3" ht="14.25" customHeight="1" x14ac:dyDescent="0.35">
      <c r="C460" s="12"/>
    </row>
    <row r="461" spans="3:3" ht="14.25" customHeight="1" x14ac:dyDescent="0.35">
      <c r="C461" s="12"/>
    </row>
    <row r="462" spans="3:3" ht="14.25" customHeight="1" x14ac:dyDescent="0.35">
      <c r="C462" s="12"/>
    </row>
    <row r="463" spans="3:3" ht="14.25" customHeight="1" x14ac:dyDescent="0.35">
      <c r="C463" s="12"/>
    </row>
    <row r="464" spans="3:3" ht="14.25" customHeight="1" x14ac:dyDescent="0.35">
      <c r="C464" s="12"/>
    </row>
    <row r="465" spans="3:3" ht="14.25" customHeight="1" x14ac:dyDescent="0.35">
      <c r="C465" s="12"/>
    </row>
    <row r="466" spans="3:3" ht="14.25" customHeight="1" x14ac:dyDescent="0.35">
      <c r="C466" s="12"/>
    </row>
    <row r="467" spans="3:3" ht="14.25" customHeight="1" x14ac:dyDescent="0.35">
      <c r="C467" s="12"/>
    </row>
    <row r="468" spans="3:3" ht="14.25" customHeight="1" x14ac:dyDescent="0.35">
      <c r="C468" s="12"/>
    </row>
    <row r="469" spans="3:3" ht="14.25" customHeight="1" x14ac:dyDescent="0.35">
      <c r="C469" s="12"/>
    </row>
    <row r="470" spans="3:3" ht="14.25" customHeight="1" x14ac:dyDescent="0.35">
      <c r="C470" s="12"/>
    </row>
    <row r="471" spans="3:3" ht="14.25" customHeight="1" x14ac:dyDescent="0.35">
      <c r="C471" s="12"/>
    </row>
    <row r="472" spans="3:3" ht="14.25" customHeight="1" x14ac:dyDescent="0.35">
      <c r="C472" s="12"/>
    </row>
    <row r="473" spans="3:3" ht="14.25" customHeight="1" x14ac:dyDescent="0.35">
      <c r="C473" s="12"/>
    </row>
    <row r="474" spans="3:3" ht="14.25" customHeight="1" x14ac:dyDescent="0.35">
      <c r="C474" s="12"/>
    </row>
    <row r="475" spans="3:3" ht="14.25" customHeight="1" x14ac:dyDescent="0.35">
      <c r="C475" s="12"/>
    </row>
    <row r="476" spans="3:3" ht="14.25" customHeight="1" x14ac:dyDescent="0.35">
      <c r="C476" s="12"/>
    </row>
    <row r="477" spans="3:3" ht="14.25" customHeight="1" x14ac:dyDescent="0.35">
      <c r="C477" s="12"/>
    </row>
    <row r="478" spans="3:3" ht="14.25" customHeight="1" x14ac:dyDescent="0.35">
      <c r="C478" s="12"/>
    </row>
    <row r="479" spans="3:3" ht="14.25" customHeight="1" x14ac:dyDescent="0.35">
      <c r="C479" s="12"/>
    </row>
    <row r="480" spans="3:3" ht="14.25" customHeight="1" x14ac:dyDescent="0.35">
      <c r="C480" s="12"/>
    </row>
    <row r="481" spans="3:3" ht="14.25" customHeight="1" x14ac:dyDescent="0.35">
      <c r="C481" s="12"/>
    </row>
    <row r="482" spans="3:3" ht="14.25" customHeight="1" x14ac:dyDescent="0.35">
      <c r="C482" s="12"/>
    </row>
    <row r="483" spans="3:3" ht="14.25" customHeight="1" x14ac:dyDescent="0.35">
      <c r="C483" s="12"/>
    </row>
    <row r="484" spans="3:3" ht="14.25" customHeight="1" x14ac:dyDescent="0.35">
      <c r="C484" s="12"/>
    </row>
    <row r="485" spans="3:3" ht="14.25" customHeight="1" x14ac:dyDescent="0.35">
      <c r="C485" s="12"/>
    </row>
    <row r="486" spans="3:3" ht="14.25" customHeight="1" x14ac:dyDescent="0.35">
      <c r="C486" s="12"/>
    </row>
    <row r="487" spans="3:3" ht="14.25" customHeight="1" x14ac:dyDescent="0.35">
      <c r="C487" s="12"/>
    </row>
    <row r="488" spans="3:3" ht="14.25" customHeight="1" x14ac:dyDescent="0.35">
      <c r="C488" s="12"/>
    </row>
    <row r="489" spans="3:3" ht="14.25" customHeight="1" x14ac:dyDescent="0.35">
      <c r="C489" s="12"/>
    </row>
    <row r="490" spans="3:3" ht="14.25" customHeight="1" x14ac:dyDescent="0.35">
      <c r="C490" s="12"/>
    </row>
    <row r="491" spans="3:3" ht="14.25" customHeight="1" x14ac:dyDescent="0.35">
      <c r="C491" s="12"/>
    </row>
    <row r="492" spans="3:3" ht="14.25" customHeight="1" x14ac:dyDescent="0.35">
      <c r="C492" s="12"/>
    </row>
    <row r="493" spans="3:3" ht="14.25" customHeight="1" x14ac:dyDescent="0.35">
      <c r="C493" s="12"/>
    </row>
    <row r="494" spans="3:3" ht="14.25" customHeight="1" x14ac:dyDescent="0.35">
      <c r="C494" s="12"/>
    </row>
    <row r="495" spans="3:3" ht="14.25" customHeight="1" x14ac:dyDescent="0.35">
      <c r="C495" s="12"/>
    </row>
    <row r="496" spans="3:3" ht="14.25" customHeight="1" x14ac:dyDescent="0.35">
      <c r="C496" s="12"/>
    </row>
    <row r="497" spans="3:3" ht="14.25" customHeight="1" x14ac:dyDescent="0.35">
      <c r="C497" s="12"/>
    </row>
    <row r="498" spans="3:3" ht="14.25" customHeight="1" x14ac:dyDescent="0.35">
      <c r="C498" s="12"/>
    </row>
    <row r="499" spans="3:3" ht="14.25" customHeight="1" x14ac:dyDescent="0.35">
      <c r="C499" s="12"/>
    </row>
    <row r="500" spans="3:3" ht="14.25" customHeight="1" x14ac:dyDescent="0.35">
      <c r="C500" s="12"/>
    </row>
    <row r="501" spans="3:3" ht="14.25" customHeight="1" x14ac:dyDescent="0.35">
      <c r="C501" s="12"/>
    </row>
    <row r="502" spans="3:3" ht="14.25" customHeight="1" x14ac:dyDescent="0.35">
      <c r="C502" s="12"/>
    </row>
    <row r="503" spans="3:3" ht="14.25" customHeight="1" x14ac:dyDescent="0.35">
      <c r="C503" s="12"/>
    </row>
    <row r="504" spans="3:3" ht="14.25" customHeight="1" x14ac:dyDescent="0.35">
      <c r="C504" s="12"/>
    </row>
    <row r="505" spans="3:3" ht="14.25" customHeight="1" x14ac:dyDescent="0.35">
      <c r="C505" s="12"/>
    </row>
    <row r="506" spans="3:3" ht="14.25" customHeight="1" x14ac:dyDescent="0.35">
      <c r="C506" s="12"/>
    </row>
    <row r="507" spans="3:3" ht="14.25" customHeight="1" x14ac:dyDescent="0.35">
      <c r="C507" s="12"/>
    </row>
    <row r="508" spans="3:3" ht="14.25" customHeight="1" x14ac:dyDescent="0.35">
      <c r="C508" s="12"/>
    </row>
    <row r="509" spans="3:3" ht="14.25" customHeight="1" x14ac:dyDescent="0.35">
      <c r="C509" s="12"/>
    </row>
    <row r="510" spans="3:3" ht="14.25" customHeight="1" x14ac:dyDescent="0.35">
      <c r="C510" s="12"/>
    </row>
    <row r="511" spans="3:3" ht="14.25" customHeight="1" x14ac:dyDescent="0.35">
      <c r="C511" s="12"/>
    </row>
    <row r="512" spans="3:3" ht="14.25" customHeight="1" x14ac:dyDescent="0.35">
      <c r="C512" s="12"/>
    </row>
    <row r="513" spans="3:3" ht="14.25" customHeight="1" x14ac:dyDescent="0.35">
      <c r="C513" s="12"/>
    </row>
    <row r="514" spans="3:3" ht="14.25" customHeight="1" x14ac:dyDescent="0.35">
      <c r="C514" s="12"/>
    </row>
    <row r="515" spans="3:3" ht="14.25" customHeight="1" x14ac:dyDescent="0.35">
      <c r="C515" s="12"/>
    </row>
    <row r="516" spans="3:3" ht="14.25" customHeight="1" x14ac:dyDescent="0.35">
      <c r="C516" s="12"/>
    </row>
    <row r="517" spans="3:3" ht="14.25" customHeight="1" x14ac:dyDescent="0.35">
      <c r="C517" s="12"/>
    </row>
    <row r="518" spans="3:3" ht="14.25" customHeight="1" x14ac:dyDescent="0.35">
      <c r="C518" s="12"/>
    </row>
    <row r="519" spans="3:3" ht="14.25" customHeight="1" x14ac:dyDescent="0.35">
      <c r="C519" s="12"/>
    </row>
    <row r="520" spans="3:3" ht="14.25" customHeight="1" x14ac:dyDescent="0.35">
      <c r="C520" s="12"/>
    </row>
    <row r="521" spans="3:3" ht="14.25" customHeight="1" x14ac:dyDescent="0.35">
      <c r="C521" s="12"/>
    </row>
    <row r="522" spans="3:3" ht="14.25" customHeight="1" x14ac:dyDescent="0.35">
      <c r="C522" s="12"/>
    </row>
    <row r="523" spans="3:3" ht="14.25" customHeight="1" x14ac:dyDescent="0.35">
      <c r="C523" s="12"/>
    </row>
    <row r="524" spans="3:3" ht="14.25" customHeight="1" x14ac:dyDescent="0.35">
      <c r="C524" s="12"/>
    </row>
    <row r="525" spans="3:3" ht="14.25" customHeight="1" x14ac:dyDescent="0.35">
      <c r="C525" s="12"/>
    </row>
    <row r="526" spans="3:3" ht="14.25" customHeight="1" x14ac:dyDescent="0.35">
      <c r="C526" s="12"/>
    </row>
    <row r="527" spans="3:3" ht="14.25" customHeight="1" x14ac:dyDescent="0.35">
      <c r="C527" s="12"/>
    </row>
    <row r="528" spans="3:3" ht="14.25" customHeight="1" x14ac:dyDescent="0.35">
      <c r="C528" s="12"/>
    </row>
    <row r="529" spans="3:3" ht="14.25" customHeight="1" x14ac:dyDescent="0.35">
      <c r="C529" s="12"/>
    </row>
    <row r="530" spans="3:3" ht="14.25" customHeight="1" x14ac:dyDescent="0.35">
      <c r="C530" s="12"/>
    </row>
    <row r="531" spans="3:3" ht="14.25" customHeight="1" x14ac:dyDescent="0.35">
      <c r="C531" s="12"/>
    </row>
    <row r="532" spans="3:3" ht="14.25" customHeight="1" x14ac:dyDescent="0.35">
      <c r="C532" s="12"/>
    </row>
    <row r="533" spans="3:3" ht="14.25" customHeight="1" x14ac:dyDescent="0.35">
      <c r="C533" s="12"/>
    </row>
    <row r="534" spans="3:3" ht="14.25" customHeight="1" x14ac:dyDescent="0.35">
      <c r="C534" s="12"/>
    </row>
    <row r="535" spans="3:3" ht="14.25" customHeight="1" x14ac:dyDescent="0.35">
      <c r="C535" s="12"/>
    </row>
    <row r="536" spans="3:3" ht="14.25" customHeight="1" x14ac:dyDescent="0.35">
      <c r="C536" s="12"/>
    </row>
    <row r="537" spans="3:3" ht="14.25" customHeight="1" x14ac:dyDescent="0.35">
      <c r="C537" s="12"/>
    </row>
    <row r="538" spans="3:3" ht="14.25" customHeight="1" x14ac:dyDescent="0.35">
      <c r="C538" s="12"/>
    </row>
    <row r="539" spans="3:3" ht="14.25" customHeight="1" x14ac:dyDescent="0.35">
      <c r="C539" s="12"/>
    </row>
    <row r="540" spans="3:3" ht="14.25" customHeight="1" x14ac:dyDescent="0.35">
      <c r="C540" s="12"/>
    </row>
    <row r="541" spans="3:3" ht="14.25" customHeight="1" x14ac:dyDescent="0.35">
      <c r="C541" s="12"/>
    </row>
    <row r="542" spans="3:3" ht="14.25" customHeight="1" x14ac:dyDescent="0.35">
      <c r="C542" s="12"/>
    </row>
    <row r="543" spans="3:3" ht="14.25" customHeight="1" x14ac:dyDescent="0.35">
      <c r="C543" s="12"/>
    </row>
    <row r="544" spans="3:3" ht="14.25" customHeight="1" x14ac:dyDescent="0.35">
      <c r="C544" s="12"/>
    </row>
    <row r="545" spans="3:3" ht="14.25" customHeight="1" x14ac:dyDescent="0.35">
      <c r="C545" s="12"/>
    </row>
    <row r="546" spans="3:3" ht="14.25" customHeight="1" x14ac:dyDescent="0.35">
      <c r="C546" s="12"/>
    </row>
    <row r="547" spans="3:3" ht="14.25" customHeight="1" x14ac:dyDescent="0.35">
      <c r="C547" s="12"/>
    </row>
    <row r="548" spans="3:3" ht="14.25" customHeight="1" x14ac:dyDescent="0.35">
      <c r="C548" s="12"/>
    </row>
    <row r="549" spans="3:3" ht="14.25" customHeight="1" x14ac:dyDescent="0.35">
      <c r="C549" s="12"/>
    </row>
    <row r="550" spans="3:3" ht="14.25" customHeight="1" x14ac:dyDescent="0.35">
      <c r="C550" s="12"/>
    </row>
    <row r="551" spans="3:3" ht="14.25" customHeight="1" x14ac:dyDescent="0.35">
      <c r="C551" s="12"/>
    </row>
    <row r="552" spans="3:3" ht="14.25" customHeight="1" x14ac:dyDescent="0.35">
      <c r="C552" s="12"/>
    </row>
    <row r="553" spans="3:3" ht="14.25" customHeight="1" x14ac:dyDescent="0.35">
      <c r="C553" s="12"/>
    </row>
    <row r="554" spans="3:3" ht="14.25" customHeight="1" x14ac:dyDescent="0.35">
      <c r="C554" s="12"/>
    </row>
    <row r="555" spans="3:3" ht="14.25" customHeight="1" x14ac:dyDescent="0.35">
      <c r="C555" s="12"/>
    </row>
    <row r="556" spans="3:3" ht="14.25" customHeight="1" x14ac:dyDescent="0.35">
      <c r="C556" s="12"/>
    </row>
    <row r="557" spans="3:3" ht="14.25" customHeight="1" x14ac:dyDescent="0.35">
      <c r="C557" s="12"/>
    </row>
    <row r="558" spans="3:3" ht="14.25" customHeight="1" x14ac:dyDescent="0.35">
      <c r="C558" s="12"/>
    </row>
    <row r="559" spans="3:3" ht="14.25" customHeight="1" x14ac:dyDescent="0.35">
      <c r="C559" s="12"/>
    </row>
    <row r="560" spans="3:3" ht="14.25" customHeight="1" x14ac:dyDescent="0.35">
      <c r="C560" s="12"/>
    </row>
    <row r="561" spans="3:3" ht="14.25" customHeight="1" x14ac:dyDescent="0.35">
      <c r="C561" s="12"/>
    </row>
    <row r="562" spans="3:3" ht="14.25" customHeight="1" x14ac:dyDescent="0.35">
      <c r="C562" s="12"/>
    </row>
    <row r="563" spans="3:3" ht="14.25" customHeight="1" x14ac:dyDescent="0.35">
      <c r="C563" s="12"/>
    </row>
    <row r="564" spans="3:3" ht="14.25" customHeight="1" x14ac:dyDescent="0.35">
      <c r="C564" s="12"/>
    </row>
    <row r="565" spans="3:3" ht="14.25" customHeight="1" x14ac:dyDescent="0.35">
      <c r="C565" s="12"/>
    </row>
    <row r="566" spans="3:3" ht="14.25" customHeight="1" x14ac:dyDescent="0.35">
      <c r="C566" s="12"/>
    </row>
    <row r="567" spans="3:3" ht="14.25" customHeight="1" x14ac:dyDescent="0.35">
      <c r="C567" s="12"/>
    </row>
    <row r="568" spans="3:3" ht="14.25" customHeight="1" x14ac:dyDescent="0.35">
      <c r="C568" s="12"/>
    </row>
    <row r="569" spans="3:3" ht="14.25" customHeight="1" x14ac:dyDescent="0.35">
      <c r="C569" s="12"/>
    </row>
    <row r="570" spans="3:3" ht="14.25" customHeight="1" x14ac:dyDescent="0.35">
      <c r="C570" s="12"/>
    </row>
    <row r="571" spans="3:3" ht="14.25" customHeight="1" x14ac:dyDescent="0.35">
      <c r="C571" s="12"/>
    </row>
    <row r="572" spans="3:3" ht="14.25" customHeight="1" x14ac:dyDescent="0.35">
      <c r="C572" s="12"/>
    </row>
    <row r="573" spans="3:3" ht="14.25" customHeight="1" x14ac:dyDescent="0.35">
      <c r="C573" s="12"/>
    </row>
    <row r="574" spans="3:3" ht="14.25" customHeight="1" x14ac:dyDescent="0.35">
      <c r="C574" s="12"/>
    </row>
    <row r="575" spans="3:3" ht="14.25" customHeight="1" x14ac:dyDescent="0.35">
      <c r="C575" s="12"/>
    </row>
    <row r="576" spans="3:3" ht="14.25" customHeight="1" x14ac:dyDescent="0.35">
      <c r="C576" s="12"/>
    </row>
    <row r="577" spans="3:3" ht="14.25" customHeight="1" x14ac:dyDescent="0.35">
      <c r="C577" s="12"/>
    </row>
    <row r="578" spans="3:3" ht="14.25" customHeight="1" x14ac:dyDescent="0.35">
      <c r="C578" s="12"/>
    </row>
    <row r="579" spans="3:3" ht="14.25" customHeight="1" x14ac:dyDescent="0.35">
      <c r="C579" s="12"/>
    </row>
    <row r="580" spans="3:3" ht="14.25" customHeight="1" x14ac:dyDescent="0.35">
      <c r="C580" s="12"/>
    </row>
    <row r="581" spans="3:3" ht="14.25" customHeight="1" x14ac:dyDescent="0.35">
      <c r="C581" s="12"/>
    </row>
    <row r="582" spans="3:3" ht="14.25" customHeight="1" x14ac:dyDescent="0.35">
      <c r="C582" s="12"/>
    </row>
    <row r="583" spans="3:3" ht="14.25" customHeight="1" x14ac:dyDescent="0.35">
      <c r="C583" s="12"/>
    </row>
    <row r="584" spans="3:3" ht="14.25" customHeight="1" x14ac:dyDescent="0.35">
      <c r="C584" s="12"/>
    </row>
    <row r="585" spans="3:3" ht="14.25" customHeight="1" x14ac:dyDescent="0.35">
      <c r="C585" s="12"/>
    </row>
    <row r="586" spans="3:3" ht="14.25" customHeight="1" x14ac:dyDescent="0.35">
      <c r="C586" s="12"/>
    </row>
    <row r="587" spans="3:3" ht="14.25" customHeight="1" x14ac:dyDescent="0.35">
      <c r="C587" s="12"/>
    </row>
    <row r="588" spans="3:3" ht="14.25" customHeight="1" x14ac:dyDescent="0.35">
      <c r="C588" s="12"/>
    </row>
    <row r="589" spans="3:3" ht="14.25" customHeight="1" x14ac:dyDescent="0.35">
      <c r="C589" s="12"/>
    </row>
    <row r="590" spans="3:3" ht="14.25" customHeight="1" x14ac:dyDescent="0.35">
      <c r="C590" s="12"/>
    </row>
    <row r="591" spans="3:3" ht="14.25" customHeight="1" x14ac:dyDescent="0.35">
      <c r="C591" s="12"/>
    </row>
    <row r="592" spans="3:3" ht="14.25" customHeight="1" x14ac:dyDescent="0.35">
      <c r="C592" s="12"/>
    </row>
    <row r="593" spans="3:3" ht="14.25" customHeight="1" x14ac:dyDescent="0.35">
      <c r="C593" s="12"/>
    </row>
    <row r="594" spans="3:3" ht="14.25" customHeight="1" x14ac:dyDescent="0.35">
      <c r="C594" s="12"/>
    </row>
    <row r="595" spans="3:3" ht="14.25" customHeight="1" x14ac:dyDescent="0.35">
      <c r="C595" s="12"/>
    </row>
    <row r="596" spans="3:3" ht="14.25" customHeight="1" x14ac:dyDescent="0.35">
      <c r="C596" s="12"/>
    </row>
    <row r="597" spans="3:3" ht="14.25" customHeight="1" x14ac:dyDescent="0.35">
      <c r="C597" s="12"/>
    </row>
    <row r="598" spans="3:3" ht="14.25" customHeight="1" x14ac:dyDescent="0.35">
      <c r="C598" s="12"/>
    </row>
    <row r="599" spans="3:3" ht="14.25" customHeight="1" x14ac:dyDescent="0.35">
      <c r="C599" s="12"/>
    </row>
    <row r="600" spans="3:3" ht="14.25" customHeight="1" x14ac:dyDescent="0.35">
      <c r="C600" s="12"/>
    </row>
    <row r="601" spans="3:3" ht="14.25" customHeight="1" x14ac:dyDescent="0.35">
      <c r="C601" s="12"/>
    </row>
    <row r="602" spans="3:3" ht="14.25" customHeight="1" x14ac:dyDescent="0.35">
      <c r="C602" s="12"/>
    </row>
    <row r="603" spans="3:3" ht="14.25" customHeight="1" x14ac:dyDescent="0.35">
      <c r="C603" s="12"/>
    </row>
    <row r="604" spans="3:3" ht="14.25" customHeight="1" x14ac:dyDescent="0.35">
      <c r="C604" s="12"/>
    </row>
    <row r="605" spans="3:3" ht="14.25" customHeight="1" x14ac:dyDescent="0.35">
      <c r="C605" s="12"/>
    </row>
    <row r="606" spans="3:3" ht="14.25" customHeight="1" x14ac:dyDescent="0.35">
      <c r="C606" s="12"/>
    </row>
    <row r="607" spans="3:3" ht="14.25" customHeight="1" x14ac:dyDescent="0.35">
      <c r="C607" s="12"/>
    </row>
    <row r="608" spans="3:3" ht="14.25" customHeight="1" x14ac:dyDescent="0.35">
      <c r="C608" s="12"/>
    </row>
    <row r="609" spans="3:3" ht="14.25" customHeight="1" x14ac:dyDescent="0.35">
      <c r="C609" s="12"/>
    </row>
    <row r="610" spans="3:3" ht="14.25" customHeight="1" x14ac:dyDescent="0.35">
      <c r="C610" s="12"/>
    </row>
    <row r="611" spans="3:3" ht="14.25" customHeight="1" x14ac:dyDescent="0.35">
      <c r="C611" s="12"/>
    </row>
    <row r="612" spans="3:3" ht="14.25" customHeight="1" x14ac:dyDescent="0.35">
      <c r="C612" s="12"/>
    </row>
    <row r="613" spans="3:3" ht="14.25" customHeight="1" x14ac:dyDescent="0.35">
      <c r="C613" s="12"/>
    </row>
    <row r="614" spans="3:3" ht="14.25" customHeight="1" x14ac:dyDescent="0.35">
      <c r="C614" s="12"/>
    </row>
    <row r="615" spans="3:3" ht="14.25" customHeight="1" x14ac:dyDescent="0.35">
      <c r="C615" s="12"/>
    </row>
    <row r="616" spans="3:3" ht="14.25" customHeight="1" x14ac:dyDescent="0.35">
      <c r="C616" s="12"/>
    </row>
    <row r="617" spans="3:3" ht="14.25" customHeight="1" x14ac:dyDescent="0.35">
      <c r="C617" s="12"/>
    </row>
    <row r="618" spans="3:3" ht="14.25" customHeight="1" x14ac:dyDescent="0.35">
      <c r="C618" s="12"/>
    </row>
    <row r="619" spans="3:3" ht="14.25" customHeight="1" x14ac:dyDescent="0.35">
      <c r="C619" s="12"/>
    </row>
    <row r="620" spans="3:3" ht="14.25" customHeight="1" x14ac:dyDescent="0.35">
      <c r="C620" s="12"/>
    </row>
    <row r="621" spans="3:3" ht="14.25" customHeight="1" x14ac:dyDescent="0.35">
      <c r="C621" s="12"/>
    </row>
    <row r="622" spans="3:3" ht="14.25" customHeight="1" x14ac:dyDescent="0.35">
      <c r="C622" s="12"/>
    </row>
    <row r="623" spans="3:3" ht="14.25" customHeight="1" x14ac:dyDescent="0.35">
      <c r="C623" s="12"/>
    </row>
    <row r="624" spans="3:3" ht="14.25" customHeight="1" x14ac:dyDescent="0.35">
      <c r="C624" s="12"/>
    </row>
    <row r="625" spans="3:3" ht="14.25" customHeight="1" x14ac:dyDescent="0.35">
      <c r="C625" s="12"/>
    </row>
    <row r="626" spans="3:3" ht="14.25" customHeight="1" x14ac:dyDescent="0.35">
      <c r="C626" s="12"/>
    </row>
    <row r="627" spans="3:3" ht="14.25" customHeight="1" x14ac:dyDescent="0.35">
      <c r="C627" s="12"/>
    </row>
    <row r="628" spans="3:3" ht="14.25" customHeight="1" x14ac:dyDescent="0.35">
      <c r="C628" s="12"/>
    </row>
    <row r="629" spans="3:3" ht="14.25" customHeight="1" x14ac:dyDescent="0.35">
      <c r="C629" s="12"/>
    </row>
    <row r="630" spans="3:3" ht="14.25" customHeight="1" x14ac:dyDescent="0.35">
      <c r="C630" s="12"/>
    </row>
    <row r="631" spans="3:3" ht="14.25" customHeight="1" x14ac:dyDescent="0.35">
      <c r="C631" s="12"/>
    </row>
    <row r="632" spans="3:3" ht="14.25" customHeight="1" x14ac:dyDescent="0.35">
      <c r="C632" s="12"/>
    </row>
    <row r="633" spans="3:3" ht="14.25" customHeight="1" x14ac:dyDescent="0.35">
      <c r="C633" s="12"/>
    </row>
    <row r="634" spans="3:3" ht="14.25" customHeight="1" x14ac:dyDescent="0.35">
      <c r="C634" s="12"/>
    </row>
    <row r="635" spans="3:3" ht="14.25" customHeight="1" x14ac:dyDescent="0.35">
      <c r="C635" s="12"/>
    </row>
    <row r="636" spans="3:3" ht="14.25" customHeight="1" x14ac:dyDescent="0.35">
      <c r="C636" s="12"/>
    </row>
    <row r="637" spans="3:3" ht="14.25" customHeight="1" x14ac:dyDescent="0.35">
      <c r="C637" s="12"/>
    </row>
    <row r="638" spans="3:3" ht="14.25" customHeight="1" x14ac:dyDescent="0.35">
      <c r="C638" s="12"/>
    </row>
    <row r="639" spans="3:3" ht="14.25" customHeight="1" x14ac:dyDescent="0.35">
      <c r="C639" s="12"/>
    </row>
    <row r="640" spans="3:3" ht="14.25" customHeight="1" x14ac:dyDescent="0.35">
      <c r="C640" s="12"/>
    </row>
    <row r="641" spans="3:3" ht="14.25" customHeight="1" x14ac:dyDescent="0.35">
      <c r="C641" s="12"/>
    </row>
    <row r="642" spans="3:3" ht="14.25" customHeight="1" x14ac:dyDescent="0.35">
      <c r="C642" s="12"/>
    </row>
    <row r="643" spans="3:3" ht="14.25" customHeight="1" x14ac:dyDescent="0.35">
      <c r="C643" s="12"/>
    </row>
    <row r="644" spans="3:3" ht="14.25" customHeight="1" x14ac:dyDescent="0.35">
      <c r="C644" s="12"/>
    </row>
    <row r="645" spans="3:3" ht="14.25" customHeight="1" x14ac:dyDescent="0.35">
      <c r="C645" s="12"/>
    </row>
    <row r="646" spans="3:3" ht="14.25" customHeight="1" x14ac:dyDescent="0.35">
      <c r="C646" s="12"/>
    </row>
    <row r="647" spans="3:3" ht="14.25" customHeight="1" x14ac:dyDescent="0.35">
      <c r="C647" s="12"/>
    </row>
    <row r="648" spans="3:3" ht="14.25" customHeight="1" x14ac:dyDescent="0.35">
      <c r="C648" s="12"/>
    </row>
    <row r="649" spans="3:3" ht="14.25" customHeight="1" x14ac:dyDescent="0.35">
      <c r="C649" s="12"/>
    </row>
    <row r="650" spans="3:3" ht="14.25" customHeight="1" x14ac:dyDescent="0.35">
      <c r="C650" s="12"/>
    </row>
    <row r="651" spans="3:3" ht="14.25" customHeight="1" x14ac:dyDescent="0.35">
      <c r="C651" s="12"/>
    </row>
    <row r="652" spans="3:3" ht="14.25" customHeight="1" x14ac:dyDescent="0.35">
      <c r="C652" s="12"/>
    </row>
    <row r="653" spans="3:3" ht="14.25" customHeight="1" x14ac:dyDescent="0.35">
      <c r="C653" s="12"/>
    </row>
    <row r="654" spans="3:3" ht="14.25" customHeight="1" x14ac:dyDescent="0.35">
      <c r="C654" s="12"/>
    </row>
    <row r="655" spans="3:3" ht="14.25" customHeight="1" x14ac:dyDescent="0.35">
      <c r="C655" s="12"/>
    </row>
    <row r="656" spans="3:3" ht="14.25" customHeight="1" x14ac:dyDescent="0.35">
      <c r="C656" s="12"/>
    </row>
    <row r="657" spans="3:3" ht="14.25" customHeight="1" x14ac:dyDescent="0.35">
      <c r="C657" s="12"/>
    </row>
    <row r="658" spans="3:3" ht="14.25" customHeight="1" x14ac:dyDescent="0.35">
      <c r="C658" s="12"/>
    </row>
    <row r="659" spans="3:3" ht="14.25" customHeight="1" x14ac:dyDescent="0.35">
      <c r="C659" s="12"/>
    </row>
    <row r="660" spans="3:3" ht="14.25" customHeight="1" x14ac:dyDescent="0.35">
      <c r="C660" s="12"/>
    </row>
    <row r="661" spans="3:3" ht="14.25" customHeight="1" x14ac:dyDescent="0.35">
      <c r="C661" s="12"/>
    </row>
    <row r="662" spans="3:3" ht="14.25" customHeight="1" x14ac:dyDescent="0.35">
      <c r="C662" s="12"/>
    </row>
    <row r="663" spans="3:3" ht="14.25" customHeight="1" x14ac:dyDescent="0.35">
      <c r="C663" s="12"/>
    </row>
    <row r="664" spans="3:3" ht="14.25" customHeight="1" x14ac:dyDescent="0.35">
      <c r="C664" s="12"/>
    </row>
    <row r="665" spans="3:3" ht="14.25" customHeight="1" x14ac:dyDescent="0.35">
      <c r="C665" s="12"/>
    </row>
    <row r="666" spans="3:3" ht="14.25" customHeight="1" x14ac:dyDescent="0.35">
      <c r="C666" s="12"/>
    </row>
    <row r="667" spans="3:3" ht="14.25" customHeight="1" x14ac:dyDescent="0.35">
      <c r="C667" s="12"/>
    </row>
    <row r="668" spans="3:3" ht="14.25" customHeight="1" x14ac:dyDescent="0.35">
      <c r="C668" s="12"/>
    </row>
    <row r="669" spans="3:3" ht="14.25" customHeight="1" x14ac:dyDescent="0.35">
      <c r="C669" s="12"/>
    </row>
    <row r="670" spans="3:3" ht="14.25" customHeight="1" x14ac:dyDescent="0.35">
      <c r="C670" s="12"/>
    </row>
    <row r="671" spans="3:3" ht="14.25" customHeight="1" x14ac:dyDescent="0.35">
      <c r="C671" s="12"/>
    </row>
    <row r="672" spans="3:3" ht="14.25" customHeight="1" x14ac:dyDescent="0.35">
      <c r="C672" s="12"/>
    </row>
    <row r="673" spans="3:3" ht="14.25" customHeight="1" x14ac:dyDescent="0.35">
      <c r="C673" s="12"/>
    </row>
    <row r="674" spans="3:3" ht="14.25" customHeight="1" x14ac:dyDescent="0.35">
      <c r="C674" s="12"/>
    </row>
    <row r="675" spans="3:3" ht="14.25" customHeight="1" x14ac:dyDescent="0.35">
      <c r="C675" s="12"/>
    </row>
    <row r="676" spans="3:3" ht="14.25" customHeight="1" x14ac:dyDescent="0.35">
      <c r="C676" s="12"/>
    </row>
    <row r="677" spans="3:3" ht="14.25" customHeight="1" x14ac:dyDescent="0.35">
      <c r="C677" s="12"/>
    </row>
    <row r="678" spans="3:3" ht="14.25" customHeight="1" x14ac:dyDescent="0.35">
      <c r="C678" s="12"/>
    </row>
    <row r="679" spans="3:3" ht="14.25" customHeight="1" x14ac:dyDescent="0.35">
      <c r="C679" s="12"/>
    </row>
    <row r="680" spans="3:3" ht="14.25" customHeight="1" x14ac:dyDescent="0.35">
      <c r="C680" s="12"/>
    </row>
    <row r="681" spans="3:3" ht="14.25" customHeight="1" x14ac:dyDescent="0.35">
      <c r="C681" s="12"/>
    </row>
    <row r="682" spans="3:3" ht="14.25" customHeight="1" x14ac:dyDescent="0.35">
      <c r="C682" s="12"/>
    </row>
    <row r="683" spans="3:3" ht="14.25" customHeight="1" x14ac:dyDescent="0.35">
      <c r="C683" s="12"/>
    </row>
    <row r="684" spans="3:3" ht="14.25" customHeight="1" x14ac:dyDescent="0.35">
      <c r="C684" s="12"/>
    </row>
    <row r="685" spans="3:3" ht="14.25" customHeight="1" x14ac:dyDescent="0.35">
      <c r="C685" s="12"/>
    </row>
    <row r="686" spans="3:3" ht="14.25" customHeight="1" x14ac:dyDescent="0.35">
      <c r="C686" s="12"/>
    </row>
    <row r="687" spans="3:3" ht="14.25" customHeight="1" x14ac:dyDescent="0.35">
      <c r="C687" s="12"/>
    </row>
    <row r="688" spans="3:3" ht="14.25" customHeight="1" x14ac:dyDescent="0.35">
      <c r="C688" s="12"/>
    </row>
    <row r="689" spans="3:3" ht="14.25" customHeight="1" x14ac:dyDescent="0.35">
      <c r="C689" s="12"/>
    </row>
    <row r="690" spans="3:3" ht="14.25" customHeight="1" x14ac:dyDescent="0.35">
      <c r="C690" s="12"/>
    </row>
    <row r="691" spans="3:3" ht="14.25" customHeight="1" x14ac:dyDescent="0.35">
      <c r="C691" s="12"/>
    </row>
    <row r="692" spans="3:3" ht="14.25" customHeight="1" x14ac:dyDescent="0.35">
      <c r="C692" s="12"/>
    </row>
    <row r="693" spans="3:3" ht="14.25" customHeight="1" x14ac:dyDescent="0.35">
      <c r="C693" s="12"/>
    </row>
    <row r="694" spans="3:3" ht="14.25" customHeight="1" x14ac:dyDescent="0.35">
      <c r="C694" s="12"/>
    </row>
    <row r="695" spans="3:3" ht="14.25" customHeight="1" x14ac:dyDescent="0.35">
      <c r="C695" s="12"/>
    </row>
    <row r="696" spans="3:3" ht="14.25" customHeight="1" x14ac:dyDescent="0.35">
      <c r="C696" s="12"/>
    </row>
    <row r="697" spans="3:3" ht="14.25" customHeight="1" x14ac:dyDescent="0.35">
      <c r="C697" s="12"/>
    </row>
    <row r="698" spans="3:3" ht="14.25" customHeight="1" x14ac:dyDescent="0.35">
      <c r="C698" s="12"/>
    </row>
    <row r="699" spans="3:3" ht="14.25" customHeight="1" x14ac:dyDescent="0.35">
      <c r="C699" s="12"/>
    </row>
    <row r="700" spans="3:3" ht="14.25" customHeight="1" x14ac:dyDescent="0.35">
      <c r="C700" s="12"/>
    </row>
    <row r="701" spans="3:3" ht="14.25" customHeight="1" x14ac:dyDescent="0.35">
      <c r="C701" s="12"/>
    </row>
    <row r="702" spans="3:3" ht="14.25" customHeight="1" x14ac:dyDescent="0.35">
      <c r="C702" s="12"/>
    </row>
    <row r="703" spans="3:3" ht="14.25" customHeight="1" x14ac:dyDescent="0.35">
      <c r="C703" s="12"/>
    </row>
    <row r="704" spans="3:3" ht="14.25" customHeight="1" x14ac:dyDescent="0.35">
      <c r="C704" s="12"/>
    </row>
    <row r="705" spans="3:3" ht="14.25" customHeight="1" x14ac:dyDescent="0.35">
      <c r="C705" s="12"/>
    </row>
    <row r="706" spans="3:3" ht="14.25" customHeight="1" x14ac:dyDescent="0.35">
      <c r="C706" s="12"/>
    </row>
    <row r="707" spans="3:3" ht="14.25" customHeight="1" x14ac:dyDescent="0.35">
      <c r="C707" s="12"/>
    </row>
    <row r="708" spans="3:3" ht="14.25" customHeight="1" x14ac:dyDescent="0.35">
      <c r="C708" s="12"/>
    </row>
    <row r="709" spans="3:3" ht="14.25" customHeight="1" x14ac:dyDescent="0.35">
      <c r="C709" s="12"/>
    </row>
    <row r="710" spans="3:3" ht="14.25" customHeight="1" x14ac:dyDescent="0.35">
      <c r="C710" s="12"/>
    </row>
    <row r="711" spans="3:3" ht="14.25" customHeight="1" x14ac:dyDescent="0.35">
      <c r="C711" s="12"/>
    </row>
    <row r="712" spans="3:3" ht="14.25" customHeight="1" x14ac:dyDescent="0.35">
      <c r="C712" s="12"/>
    </row>
    <row r="713" spans="3:3" ht="14.25" customHeight="1" x14ac:dyDescent="0.35">
      <c r="C713" s="12"/>
    </row>
    <row r="714" spans="3:3" ht="14.25" customHeight="1" x14ac:dyDescent="0.35">
      <c r="C714" s="12"/>
    </row>
    <row r="715" spans="3:3" ht="14.25" customHeight="1" x14ac:dyDescent="0.35">
      <c r="C715" s="12"/>
    </row>
    <row r="716" spans="3:3" ht="14.25" customHeight="1" x14ac:dyDescent="0.35">
      <c r="C716" s="12"/>
    </row>
    <row r="717" spans="3:3" ht="14.25" customHeight="1" x14ac:dyDescent="0.35">
      <c r="C717" s="12"/>
    </row>
    <row r="718" spans="3:3" ht="14.25" customHeight="1" x14ac:dyDescent="0.35">
      <c r="C718" s="12"/>
    </row>
    <row r="719" spans="3:3" ht="14.25" customHeight="1" x14ac:dyDescent="0.35">
      <c r="C719" s="12"/>
    </row>
    <row r="720" spans="3:3" ht="14.25" customHeight="1" x14ac:dyDescent="0.35">
      <c r="C720" s="12"/>
    </row>
    <row r="721" spans="3:3" ht="14.25" customHeight="1" x14ac:dyDescent="0.35">
      <c r="C721" s="12"/>
    </row>
    <row r="722" spans="3:3" ht="14.25" customHeight="1" x14ac:dyDescent="0.35">
      <c r="C722" s="12"/>
    </row>
    <row r="723" spans="3:3" ht="14.25" customHeight="1" x14ac:dyDescent="0.35">
      <c r="C723" s="12"/>
    </row>
    <row r="724" spans="3:3" ht="14.25" customHeight="1" x14ac:dyDescent="0.35">
      <c r="C724" s="12"/>
    </row>
    <row r="725" spans="3:3" ht="14.25" customHeight="1" x14ac:dyDescent="0.35">
      <c r="C725" s="12"/>
    </row>
    <row r="726" spans="3:3" ht="14.25" customHeight="1" x14ac:dyDescent="0.35">
      <c r="C726" s="12"/>
    </row>
    <row r="727" spans="3:3" ht="14.25" customHeight="1" x14ac:dyDescent="0.35">
      <c r="C727" s="12"/>
    </row>
    <row r="728" spans="3:3" ht="14.25" customHeight="1" x14ac:dyDescent="0.35">
      <c r="C728" s="12"/>
    </row>
    <row r="729" spans="3:3" ht="14.25" customHeight="1" x14ac:dyDescent="0.35">
      <c r="C729" s="12"/>
    </row>
    <row r="730" spans="3:3" ht="14.25" customHeight="1" x14ac:dyDescent="0.35">
      <c r="C730" s="12"/>
    </row>
    <row r="731" spans="3:3" ht="14.25" customHeight="1" x14ac:dyDescent="0.35">
      <c r="C731" s="12"/>
    </row>
    <row r="732" spans="3:3" ht="14.25" customHeight="1" x14ac:dyDescent="0.35">
      <c r="C732" s="12"/>
    </row>
    <row r="733" spans="3:3" ht="14.25" customHeight="1" x14ac:dyDescent="0.35">
      <c r="C733" s="12"/>
    </row>
    <row r="734" spans="3:3" ht="14.25" customHeight="1" x14ac:dyDescent="0.35">
      <c r="C734" s="12"/>
    </row>
    <row r="735" spans="3:3" ht="14.25" customHeight="1" x14ac:dyDescent="0.35">
      <c r="C735" s="12"/>
    </row>
    <row r="736" spans="3:3" ht="14.25" customHeight="1" x14ac:dyDescent="0.35">
      <c r="C736" s="12"/>
    </row>
    <row r="737" spans="3:3" ht="14.25" customHeight="1" x14ac:dyDescent="0.35">
      <c r="C737" s="12"/>
    </row>
    <row r="738" spans="3:3" ht="14.25" customHeight="1" x14ac:dyDescent="0.35">
      <c r="C738" s="12"/>
    </row>
    <row r="739" spans="3:3" ht="14.25" customHeight="1" x14ac:dyDescent="0.35">
      <c r="C739" s="12"/>
    </row>
    <row r="740" spans="3:3" ht="14.25" customHeight="1" x14ac:dyDescent="0.35">
      <c r="C740" s="12"/>
    </row>
    <row r="741" spans="3:3" ht="14.25" customHeight="1" x14ac:dyDescent="0.35">
      <c r="C741" s="12"/>
    </row>
    <row r="742" spans="3:3" ht="14.25" customHeight="1" x14ac:dyDescent="0.35">
      <c r="C742" s="12"/>
    </row>
    <row r="743" spans="3:3" ht="14.25" customHeight="1" x14ac:dyDescent="0.35">
      <c r="C743" s="12"/>
    </row>
    <row r="744" spans="3:3" ht="14.25" customHeight="1" x14ac:dyDescent="0.35">
      <c r="C744" s="12"/>
    </row>
    <row r="745" spans="3:3" ht="14.25" customHeight="1" x14ac:dyDescent="0.35">
      <c r="C745" s="12"/>
    </row>
    <row r="746" spans="3:3" ht="14.25" customHeight="1" x14ac:dyDescent="0.35">
      <c r="C746" s="12"/>
    </row>
    <row r="747" spans="3:3" ht="14.25" customHeight="1" x14ac:dyDescent="0.35">
      <c r="C747" s="12"/>
    </row>
    <row r="748" spans="3:3" ht="14.25" customHeight="1" x14ac:dyDescent="0.35">
      <c r="C748" s="12"/>
    </row>
    <row r="749" spans="3:3" ht="14.25" customHeight="1" x14ac:dyDescent="0.35">
      <c r="C749" s="12"/>
    </row>
    <row r="750" spans="3:3" ht="14.25" customHeight="1" x14ac:dyDescent="0.35">
      <c r="C750" s="12"/>
    </row>
    <row r="751" spans="3:3" ht="14.25" customHeight="1" x14ac:dyDescent="0.35">
      <c r="C751" s="12"/>
    </row>
    <row r="752" spans="3:3" ht="14.25" customHeight="1" x14ac:dyDescent="0.35">
      <c r="C752" s="12"/>
    </row>
    <row r="753" spans="3:3" ht="14.25" customHeight="1" x14ac:dyDescent="0.35">
      <c r="C753" s="12"/>
    </row>
    <row r="754" spans="3:3" ht="14.25" customHeight="1" x14ac:dyDescent="0.35">
      <c r="C754" s="12"/>
    </row>
    <row r="755" spans="3:3" ht="14.25" customHeight="1" x14ac:dyDescent="0.35">
      <c r="C755" s="12"/>
    </row>
    <row r="756" spans="3:3" ht="14.25" customHeight="1" x14ac:dyDescent="0.35">
      <c r="C756" s="12"/>
    </row>
    <row r="757" spans="3:3" ht="14.25" customHeight="1" x14ac:dyDescent="0.35">
      <c r="C757" s="12"/>
    </row>
    <row r="758" spans="3:3" ht="14.25" customHeight="1" x14ac:dyDescent="0.35">
      <c r="C758" s="12"/>
    </row>
    <row r="759" spans="3:3" ht="14.25" customHeight="1" x14ac:dyDescent="0.35">
      <c r="C759" s="12"/>
    </row>
    <row r="760" spans="3:3" ht="14.25" customHeight="1" x14ac:dyDescent="0.35">
      <c r="C760" s="12"/>
    </row>
    <row r="761" spans="3:3" ht="14.25" customHeight="1" x14ac:dyDescent="0.35">
      <c r="C761" s="12"/>
    </row>
    <row r="762" spans="3:3" ht="14.25" customHeight="1" x14ac:dyDescent="0.35">
      <c r="C762" s="12"/>
    </row>
    <row r="763" spans="3:3" ht="14.25" customHeight="1" x14ac:dyDescent="0.35">
      <c r="C763" s="12"/>
    </row>
    <row r="764" spans="3:3" ht="14.25" customHeight="1" x14ac:dyDescent="0.35">
      <c r="C764" s="12"/>
    </row>
    <row r="765" spans="3:3" ht="14.25" customHeight="1" x14ac:dyDescent="0.35">
      <c r="C765" s="12"/>
    </row>
    <row r="766" spans="3:3" ht="14.25" customHeight="1" x14ac:dyDescent="0.35">
      <c r="C766" s="12"/>
    </row>
    <row r="767" spans="3:3" ht="14.25" customHeight="1" x14ac:dyDescent="0.35">
      <c r="C767" s="12"/>
    </row>
    <row r="768" spans="3:3" ht="14.25" customHeight="1" x14ac:dyDescent="0.35">
      <c r="C768" s="12"/>
    </row>
    <row r="769" spans="3:3" ht="14.25" customHeight="1" x14ac:dyDescent="0.35">
      <c r="C769" s="12"/>
    </row>
    <row r="770" spans="3:3" ht="14.25" customHeight="1" x14ac:dyDescent="0.35">
      <c r="C770" s="12"/>
    </row>
    <row r="771" spans="3:3" ht="14.25" customHeight="1" x14ac:dyDescent="0.35">
      <c r="C771" s="12"/>
    </row>
    <row r="772" spans="3:3" ht="14.25" customHeight="1" x14ac:dyDescent="0.35">
      <c r="C772" s="12"/>
    </row>
    <row r="773" spans="3:3" ht="14.25" customHeight="1" x14ac:dyDescent="0.35">
      <c r="C773" s="12"/>
    </row>
    <row r="774" spans="3:3" ht="14.25" customHeight="1" x14ac:dyDescent="0.35">
      <c r="C774" s="12"/>
    </row>
    <row r="775" spans="3:3" ht="14.25" customHeight="1" x14ac:dyDescent="0.35">
      <c r="C775" s="12"/>
    </row>
    <row r="776" spans="3:3" ht="14.25" customHeight="1" x14ac:dyDescent="0.35">
      <c r="C776" s="12"/>
    </row>
    <row r="777" spans="3:3" ht="14.25" customHeight="1" x14ac:dyDescent="0.35">
      <c r="C777" s="12"/>
    </row>
    <row r="778" spans="3:3" ht="14.25" customHeight="1" x14ac:dyDescent="0.35">
      <c r="C778" s="12"/>
    </row>
    <row r="779" spans="3:3" ht="14.25" customHeight="1" x14ac:dyDescent="0.35">
      <c r="C779" s="12"/>
    </row>
    <row r="780" spans="3:3" ht="14.25" customHeight="1" x14ac:dyDescent="0.35">
      <c r="C780" s="12"/>
    </row>
    <row r="781" spans="3:3" ht="14.25" customHeight="1" x14ac:dyDescent="0.35">
      <c r="C781" s="12"/>
    </row>
    <row r="782" spans="3:3" ht="14.25" customHeight="1" x14ac:dyDescent="0.35">
      <c r="C782" s="12"/>
    </row>
    <row r="783" spans="3:3" ht="14.25" customHeight="1" x14ac:dyDescent="0.35">
      <c r="C783" s="12"/>
    </row>
    <row r="784" spans="3:3" ht="14.25" customHeight="1" x14ac:dyDescent="0.35">
      <c r="C784" s="12"/>
    </row>
    <row r="785" spans="3:3" ht="14.25" customHeight="1" x14ac:dyDescent="0.35">
      <c r="C785" s="12"/>
    </row>
    <row r="786" spans="3:3" ht="14.25" customHeight="1" x14ac:dyDescent="0.35">
      <c r="C786" s="12"/>
    </row>
    <row r="787" spans="3:3" ht="14.25" customHeight="1" x14ac:dyDescent="0.35">
      <c r="C787" s="12"/>
    </row>
    <row r="788" spans="3:3" ht="14.25" customHeight="1" x14ac:dyDescent="0.35">
      <c r="C788" s="12"/>
    </row>
    <row r="789" spans="3:3" ht="14.25" customHeight="1" x14ac:dyDescent="0.35">
      <c r="C789" s="12"/>
    </row>
    <row r="790" spans="3:3" ht="14.25" customHeight="1" x14ac:dyDescent="0.35">
      <c r="C790" s="12"/>
    </row>
    <row r="791" spans="3:3" ht="14.25" customHeight="1" x14ac:dyDescent="0.35">
      <c r="C791" s="12"/>
    </row>
    <row r="792" spans="3:3" ht="14.25" customHeight="1" x14ac:dyDescent="0.35">
      <c r="C792" s="12"/>
    </row>
    <row r="793" spans="3:3" ht="14.25" customHeight="1" x14ac:dyDescent="0.35">
      <c r="C793" s="12"/>
    </row>
    <row r="794" spans="3:3" ht="14.25" customHeight="1" x14ac:dyDescent="0.35">
      <c r="C794" s="12"/>
    </row>
    <row r="795" spans="3:3" ht="14.25" customHeight="1" x14ac:dyDescent="0.35">
      <c r="C795" s="12"/>
    </row>
    <row r="796" spans="3:3" ht="14.25" customHeight="1" x14ac:dyDescent="0.35">
      <c r="C796" s="12"/>
    </row>
    <row r="797" spans="3:3" ht="14.25" customHeight="1" x14ac:dyDescent="0.35">
      <c r="C797" s="12"/>
    </row>
    <row r="798" spans="3:3" ht="14.25" customHeight="1" x14ac:dyDescent="0.35">
      <c r="C798" s="12"/>
    </row>
    <row r="799" spans="3:3" ht="14.25" customHeight="1" x14ac:dyDescent="0.35">
      <c r="C799" s="12"/>
    </row>
    <row r="800" spans="3:3" ht="14.25" customHeight="1" x14ac:dyDescent="0.35">
      <c r="C800" s="12"/>
    </row>
    <row r="801" spans="3:3" ht="14.25" customHeight="1" x14ac:dyDescent="0.35">
      <c r="C801" s="12"/>
    </row>
    <row r="802" spans="3:3" ht="14.25" customHeight="1" x14ac:dyDescent="0.35">
      <c r="C802" s="12"/>
    </row>
    <row r="803" spans="3:3" ht="14.25" customHeight="1" x14ac:dyDescent="0.35">
      <c r="C803" s="12"/>
    </row>
    <row r="804" spans="3:3" ht="14.25" customHeight="1" x14ac:dyDescent="0.35">
      <c r="C804" s="12"/>
    </row>
    <row r="805" spans="3:3" ht="14.25" customHeight="1" x14ac:dyDescent="0.35">
      <c r="C805" s="12"/>
    </row>
    <row r="806" spans="3:3" ht="14.25" customHeight="1" x14ac:dyDescent="0.35">
      <c r="C806" s="12"/>
    </row>
    <row r="807" spans="3:3" ht="14.25" customHeight="1" x14ac:dyDescent="0.35">
      <c r="C807" s="12"/>
    </row>
    <row r="808" spans="3:3" ht="14.25" customHeight="1" x14ac:dyDescent="0.35">
      <c r="C808" s="12"/>
    </row>
    <row r="809" spans="3:3" ht="14.25" customHeight="1" x14ac:dyDescent="0.35">
      <c r="C809" s="12"/>
    </row>
    <row r="810" spans="3:3" ht="14.25" customHeight="1" x14ac:dyDescent="0.35">
      <c r="C810" s="12"/>
    </row>
    <row r="811" spans="3:3" ht="14.25" customHeight="1" x14ac:dyDescent="0.35">
      <c r="C811" s="12"/>
    </row>
    <row r="812" spans="3:3" ht="14.25" customHeight="1" x14ac:dyDescent="0.35">
      <c r="C812" s="12"/>
    </row>
    <row r="813" spans="3:3" ht="14.25" customHeight="1" x14ac:dyDescent="0.35">
      <c r="C813" s="12"/>
    </row>
    <row r="814" spans="3:3" ht="14.25" customHeight="1" x14ac:dyDescent="0.35">
      <c r="C814" s="12"/>
    </row>
    <row r="815" spans="3:3" ht="14.25" customHeight="1" x14ac:dyDescent="0.35">
      <c r="C815" s="12"/>
    </row>
    <row r="816" spans="3:3" ht="14.25" customHeight="1" x14ac:dyDescent="0.35">
      <c r="C816" s="12"/>
    </row>
    <row r="817" spans="3:3" ht="14.25" customHeight="1" x14ac:dyDescent="0.35">
      <c r="C817" s="12"/>
    </row>
    <row r="818" spans="3:3" ht="14.25" customHeight="1" x14ac:dyDescent="0.35">
      <c r="C818" s="12"/>
    </row>
    <row r="819" spans="3:3" ht="14.25" customHeight="1" x14ac:dyDescent="0.35">
      <c r="C819" s="12"/>
    </row>
    <row r="820" spans="3:3" ht="14.25" customHeight="1" x14ac:dyDescent="0.35">
      <c r="C820" s="12"/>
    </row>
    <row r="821" spans="3:3" ht="14.25" customHeight="1" x14ac:dyDescent="0.35">
      <c r="C821" s="12"/>
    </row>
    <row r="822" spans="3:3" ht="14.25" customHeight="1" x14ac:dyDescent="0.35">
      <c r="C822" s="12"/>
    </row>
    <row r="823" spans="3:3" ht="14.25" customHeight="1" x14ac:dyDescent="0.35">
      <c r="C823" s="12"/>
    </row>
    <row r="824" spans="3:3" ht="14.25" customHeight="1" x14ac:dyDescent="0.35">
      <c r="C824" s="12"/>
    </row>
    <row r="825" spans="3:3" ht="14.25" customHeight="1" x14ac:dyDescent="0.35">
      <c r="C825" s="12"/>
    </row>
    <row r="826" spans="3:3" ht="14.25" customHeight="1" x14ac:dyDescent="0.35">
      <c r="C826" s="12"/>
    </row>
    <row r="827" spans="3:3" ht="14.25" customHeight="1" x14ac:dyDescent="0.35">
      <c r="C827" s="12"/>
    </row>
    <row r="828" spans="3:3" ht="14.25" customHeight="1" x14ac:dyDescent="0.35">
      <c r="C828" s="12"/>
    </row>
    <row r="829" spans="3:3" ht="14.25" customHeight="1" x14ac:dyDescent="0.35">
      <c r="C829" s="12"/>
    </row>
    <row r="830" spans="3:3" ht="14.25" customHeight="1" x14ac:dyDescent="0.35">
      <c r="C830" s="12"/>
    </row>
    <row r="831" spans="3:3" ht="14.25" customHeight="1" x14ac:dyDescent="0.35">
      <c r="C831" s="12"/>
    </row>
    <row r="832" spans="3:3" ht="14.25" customHeight="1" x14ac:dyDescent="0.35">
      <c r="C832" s="12"/>
    </row>
    <row r="833" spans="3:3" ht="14.25" customHeight="1" x14ac:dyDescent="0.35">
      <c r="C833" s="12"/>
    </row>
    <row r="834" spans="3:3" ht="14.25" customHeight="1" x14ac:dyDescent="0.35">
      <c r="C834" s="12"/>
    </row>
    <row r="835" spans="3:3" ht="14.25" customHeight="1" x14ac:dyDescent="0.35">
      <c r="C835" s="12"/>
    </row>
    <row r="836" spans="3:3" ht="14.25" customHeight="1" x14ac:dyDescent="0.35">
      <c r="C836" s="12"/>
    </row>
    <row r="837" spans="3:3" ht="14.25" customHeight="1" x14ac:dyDescent="0.35">
      <c r="C837" s="12"/>
    </row>
    <row r="838" spans="3:3" ht="14.25" customHeight="1" x14ac:dyDescent="0.35">
      <c r="C838" s="12"/>
    </row>
    <row r="839" spans="3:3" ht="14.25" customHeight="1" x14ac:dyDescent="0.35">
      <c r="C839" s="12"/>
    </row>
    <row r="840" spans="3:3" ht="14.25" customHeight="1" x14ac:dyDescent="0.35">
      <c r="C840" s="12"/>
    </row>
    <row r="841" spans="3:3" ht="14.25" customHeight="1" x14ac:dyDescent="0.35">
      <c r="C841" s="12"/>
    </row>
    <row r="842" spans="3:3" ht="14.25" customHeight="1" x14ac:dyDescent="0.35">
      <c r="C842" s="12"/>
    </row>
    <row r="843" spans="3:3" ht="14.25" customHeight="1" x14ac:dyDescent="0.35">
      <c r="C843" s="12"/>
    </row>
    <row r="844" spans="3:3" ht="14.25" customHeight="1" x14ac:dyDescent="0.35">
      <c r="C844" s="12"/>
    </row>
    <row r="845" spans="3:3" ht="14.25" customHeight="1" x14ac:dyDescent="0.35">
      <c r="C845" s="12"/>
    </row>
    <row r="846" spans="3:3" ht="14.25" customHeight="1" x14ac:dyDescent="0.35">
      <c r="C846" s="12"/>
    </row>
    <row r="847" spans="3:3" ht="14.25" customHeight="1" x14ac:dyDescent="0.35">
      <c r="C847" s="12"/>
    </row>
    <row r="848" spans="3:3" ht="14.25" customHeight="1" x14ac:dyDescent="0.35">
      <c r="C848" s="12"/>
    </row>
    <row r="849" spans="3:3" ht="14.25" customHeight="1" x14ac:dyDescent="0.35">
      <c r="C849" s="12"/>
    </row>
    <row r="850" spans="3:3" ht="14.25" customHeight="1" x14ac:dyDescent="0.35">
      <c r="C850" s="12"/>
    </row>
    <row r="851" spans="3:3" ht="14.25" customHeight="1" x14ac:dyDescent="0.35">
      <c r="C851" s="12"/>
    </row>
    <row r="852" spans="3:3" ht="14.25" customHeight="1" x14ac:dyDescent="0.35">
      <c r="C852" s="12"/>
    </row>
    <row r="853" spans="3:3" ht="14.25" customHeight="1" x14ac:dyDescent="0.35">
      <c r="C853" s="12"/>
    </row>
    <row r="854" spans="3:3" ht="14.25" customHeight="1" x14ac:dyDescent="0.35">
      <c r="C854" s="12"/>
    </row>
    <row r="855" spans="3:3" ht="14.25" customHeight="1" x14ac:dyDescent="0.35">
      <c r="C855" s="12"/>
    </row>
    <row r="856" spans="3:3" ht="14.25" customHeight="1" x14ac:dyDescent="0.35">
      <c r="C856" s="12"/>
    </row>
    <row r="857" spans="3:3" ht="14.25" customHeight="1" x14ac:dyDescent="0.35">
      <c r="C857" s="12"/>
    </row>
    <row r="858" spans="3:3" ht="14.25" customHeight="1" x14ac:dyDescent="0.35">
      <c r="C858" s="12"/>
    </row>
    <row r="859" spans="3:3" ht="14.25" customHeight="1" x14ac:dyDescent="0.35">
      <c r="C859" s="12"/>
    </row>
    <row r="860" spans="3:3" ht="14.25" customHeight="1" x14ac:dyDescent="0.35">
      <c r="C860" s="12"/>
    </row>
    <row r="861" spans="3:3" ht="14.25" customHeight="1" x14ac:dyDescent="0.35">
      <c r="C861" s="12"/>
    </row>
    <row r="862" spans="3:3" ht="14.25" customHeight="1" x14ac:dyDescent="0.35">
      <c r="C862" s="12"/>
    </row>
    <row r="863" spans="3:3" ht="14.25" customHeight="1" x14ac:dyDescent="0.35">
      <c r="C863" s="12"/>
    </row>
    <row r="864" spans="3:3" ht="14.25" customHeight="1" x14ac:dyDescent="0.35">
      <c r="C864" s="12"/>
    </row>
    <row r="865" spans="3:3" ht="14.25" customHeight="1" x14ac:dyDescent="0.35">
      <c r="C865" s="12"/>
    </row>
    <row r="866" spans="3:3" ht="14.25" customHeight="1" x14ac:dyDescent="0.35">
      <c r="C866" s="12"/>
    </row>
    <row r="867" spans="3:3" ht="14.25" customHeight="1" x14ac:dyDescent="0.35">
      <c r="C867" s="12"/>
    </row>
    <row r="868" spans="3:3" ht="14.25" customHeight="1" x14ac:dyDescent="0.35">
      <c r="C868" s="12"/>
    </row>
    <row r="869" spans="3:3" ht="14.25" customHeight="1" x14ac:dyDescent="0.35">
      <c r="C869" s="12"/>
    </row>
    <row r="870" spans="3:3" ht="14.25" customHeight="1" x14ac:dyDescent="0.35">
      <c r="C870" s="12"/>
    </row>
    <row r="871" spans="3:3" ht="14.25" customHeight="1" x14ac:dyDescent="0.35">
      <c r="C871" s="12"/>
    </row>
    <row r="872" spans="3:3" ht="14.25" customHeight="1" x14ac:dyDescent="0.35">
      <c r="C872" s="12"/>
    </row>
    <row r="873" spans="3:3" ht="14.25" customHeight="1" x14ac:dyDescent="0.35">
      <c r="C873" s="12"/>
    </row>
    <row r="874" spans="3:3" ht="14.25" customHeight="1" x14ac:dyDescent="0.35">
      <c r="C874" s="12"/>
    </row>
    <row r="875" spans="3:3" ht="14.25" customHeight="1" x14ac:dyDescent="0.35">
      <c r="C875" s="12"/>
    </row>
    <row r="876" spans="3:3" ht="14.25" customHeight="1" x14ac:dyDescent="0.35">
      <c r="C876" s="12"/>
    </row>
    <row r="877" spans="3:3" ht="14.25" customHeight="1" x14ac:dyDescent="0.35">
      <c r="C877" s="12"/>
    </row>
    <row r="878" spans="3:3" ht="14.25" customHeight="1" x14ac:dyDescent="0.35">
      <c r="C878" s="12"/>
    </row>
    <row r="879" spans="3:3" ht="14.25" customHeight="1" x14ac:dyDescent="0.35">
      <c r="C879" s="12"/>
    </row>
    <row r="880" spans="3:3" ht="14.25" customHeight="1" x14ac:dyDescent="0.35">
      <c r="C880" s="12"/>
    </row>
    <row r="881" spans="3:3" ht="14.25" customHeight="1" x14ac:dyDescent="0.35">
      <c r="C881" s="12"/>
    </row>
    <row r="882" spans="3:3" ht="14.25" customHeight="1" x14ac:dyDescent="0.35">
      <c r="C882" s="12"/>
    </row>
    <row r="883" spans="3:3" ht="14.25" customHeight="1" x14ac:dyDescent="0.35">
      <c r="C883" s="12"/>
    </row>
    <row r="884" spans="3:3" ht="14.25" customHeight="1" x14ac:dyDescent="0.35">
      <c r="C884" s="12"/>
    </row>
    <row r="885" spans="3:3" ht="14.25" customHeight="1" x14ac:dyDescent="0.35">
      <c r="C885" s="12"/>
    </row>
    <row r="886" spans="3:3" ht="14.25" customHeight="1" x14ac:dyDescent="0.35">
      <c r="C886" s="12"/>
    </row>
    <row r="887" spans="3:3" ht="14.25" customHeight="1" x14ac:dyDescent="0.35">
      <c r="C887" s="12"/>
    </row>
    <row r="888" spans="3:3" ht="14.25" customHeight="1" x14ac:dyDescent="0.35">
      <c r="C888" s="12"/>
    </row>
    <row r="889" spans="3:3" ht="14.25" customHeight="1" x14ac:dyDescent="0.35">
      <c r="C889" s="12"/>
    </row>
    <row r="890" spans="3:3" ht="14.25" customHeight="1" x14ac:dyDescent="0.35">
      <c r="C890" s="12"/>
    </row>
    <row r="891" spans="3:3" ht="14.25" customHeight="1" x14ac:dyDescent="0.35">
      <c r="C891" s="12"/>
    </row>
    <row r="892" spans="3:3" ht="14.25" customHeight="1" x14ac:dyDescent="0.35">
      <c r="C892" s="12"/>
    </row>
    <row r="893" spans="3:3" ht="14.25" customHeight="1" x14ac:dyDescent="0.35">
      <c r="C893" s="12"/>
    </row>
    <row r="894" spans="3:3" ht="14.25" customHeight="1" x14ac:dyDescent="0.35">
      <c r="C894" s="12"/>
    </row>
    <row r="895" spans="3:3" ht="14.25" customHeight="1" x14ac:dyDescent="0.35">
      <c r="C895" s="12"/>
    </row>
    <row r="896" spans="3:3" ht="14.25" customHeight="1" x14ac:dyDescent="0.35">
      <c r="C896" s="12"/>
    </row>
    <row r="897" spans="3:3" ht="14.25" customHeight="1" x14ac:dyDescent="0.35">
      <c r="C897" s="12"/>
    </row>
    <row r="898" spans="3:3" ht="14.25" customHeight="1" x14ac:dyDescent="0.35">
      <c r="C898" s="12"/>
    </row>
    <row r="899" spans="3:3" ht="14.25" customHeight="1" x14ac:dyDescent="0.35">
      <c r="C899" s="12"/>
    </row>
    <row r="900" spans="3:3" ht="14.25" customHeight="1" x14ac:dyDescent="0.35">
      <c r="C900" s="12"/>
    </row>
    <row r="901" spans="3:3" ht="14.25" customHeight="1" x14ac:dyDescent="0.35">
      <c r="C901" s="12"/>
    </row>
    <row r="902" spans="3:3" ht="14.25" customHeight="1" x14ac:dyDescent="0.35">
      <c r="C902" s="12"/>
    </row>
    <row r="903" spans="3:3" ht="14.25" customHeight="1" x14ac:dyDescent="0.35">
      <c r="C903" s="12"/>
    </row>
    <row r="904" spans="3:3" ht="14.25" customHeight="1" x14ac:dyDescent="0.35">
      <c r="C904" s="12"/>
    </row>
    <row r="905" spans="3:3" ht="14.25" customHeight="1" x14ac:dyDescent="0.35">
      <c r="C905" s="12"/>
    </row>
    <row r="906" spans="3:3" ht="14.25" customHeight="1" x14ac:dyDescent="0.35">
      <c r="C906" s="12"/>
    </row>
    <row r="907" spans="3:3" ht="14.25" customHeight="1" x14ac:dyDescent="0.35">
      <c r="C907" s="12"/>
    </row>
    <row r="908" spans="3:3" ht="14.25" customHeight="1" x14ac:dyDescent="0.35">
      <c r="C908" s="12"/>
    </row>
    <row r="909" spans="3:3" ht="14.25" customHeight="1" x14ac:dyDescent="0.35">
      <c r="C909" s="12"/>
    </row>
    <row r="910" spans="3:3" ht="14.25" customHeight="1" x14ac:dyDescent="0.35">
      <c r="C910" s="12"/>
    </row>
    <row r="911" spans="3:3" ht="14.25" customHeight="1" x14ac:dyDescent="0.35">
      <c r="C911" s="12"/>
    </row>
    <row r="912" spans="3:3" ht="14.25" customHeight="1" x14ac:dyDescent="0.35">
      <c r="C912" s="12"/>
    </row>
    <row r="913" spans="3:3" ht="14.25" customHeight="1" x14ac:dyDescent="0.35">
      <c r="C913" s="12"/>
    </row>
    <row r="914" spans="3:3" ht="14.25" customHeight="1" x14ac:dyDescent="0.35">
      <c r="C914" s="12"/>
    </row>
    <row r="915" spans="3:3" ht="14.25" customHeight="1" x14ac:dyDescent="0.35">
      <c r="C915" s="12"/>
    </row>
    <row r="916" spans="3:3" ht="14.25" customHeight="1" x14ac:dyDescent="0.35">
      <c r="C916" s="12"/>
    </row>
    <row r="917" spans="3:3" ht="14.25" customHeight="1" x14ac:dyDescent="0.35">
      <c r="C917" s="12"/>
    </row>
    <row r="918" spans="3:3" ht="14.25" customHeight="1" x14ac:dyDescent="0.35">
      <c r="C918" s="12"/>
    </row>
    <row r="919" spans="3:3" ht="14.25" customHeight="1" x14ac:dyDescent="0.35">
      <c r="C919" s="12"/>
    </row>
    <row r="920" spans="3:3" ht="14.25" customHeight="1" x14ac:dyDescent="0.35">
      <c r="C920" s="12"/>
    </row>
    <row r="921" spans="3:3" ht="14.25" customHeight="1" x14ac:dyDescent="0.35">
      <c r="C921" s="12"/>
    </row>
    <row r="922" spans="3:3" ht="14.25" customHeight="1" x14ac:dyDescent="0.35">
      <c r="C922" s="12"/>
    </row>
    <row r="923" spans="3:3" ht="14.25" customHeight="1" x14ac:dyDescent="0.35">
      <c r="C923" s="12"/>
    </row>
    <row r="924" spans="3:3" ht="14.25" customHeight="1" x14ac:dyDescent="0.35">
      <c r="C924" s="12"/>
    </row>
    <row r="925" spans="3:3" ht="14.25" customHeight="1" x14ac:dyDescent="0.35">
      <c r="C925" s="12"/>
    </row>
    <row r="926" spans="3:3" ht="14.25" customHeight="1" x14ac:dyDescent="0.35">
      <c r="C926" s="12"/>
    </row>
    <row r="927" spans="3:3" ht="14.25" customHeight="1" x14ac:dyDescent="0.35">
      <c r="C927" s="12"/>
    </row>
    <row r="928" spans="3:3" ht="14.25" customHeight="1" x14ac:dyDescent="0.35">
      <c r="C928" s="12"/>
    </row>
    <row r="929" spans="3:3" ht="14.25" customHeight="1" x14ac:dyDescent="0.35">
      <c r="C929" s="12"/>
    </row>
    <row r="930" spans="3:3" ht="14.25" customHeight="1" x14ac:dyDescent="0.35">
      <c r="C930" s="12"/>
    </row>
    <row r="931" spans="3:3" ht="14.25" customHeight="1" x14ac:dyDescent="0.35">
      <c r="C931" s="12"/>
    </row>
    <row r="932" spans="3:3" ht="14.25" customHeight="1" x14ac:dyDescent="0.35">
      <c r="C932" s="12"/>
    </row>
    <row r="933" spans="3:3" ht="14.25" customHeight="1" x14ac:dyDescent="0.35">
      <c r="C933" s="12"/>
    </row>
    <row r="934" spans="3:3" ht="14.25" customHeight="1" x14ac:dyDescent="0.35">
      <c r="C934" s="12"/>
    </row>
    <row r="935" spans="3:3" ht="14.25" customHeight="1" x14ac:dyDescent="0.35">
      <c r="C935" s="12"/>
    </row>
    <row r="936" spans="3:3" ht="14.25" customHeight="1" x14ac:dyDescent="0.35">
      <c r="C936" s="12"/>
    </row>
    <row r="937" spans="3:3" ht="14.25" customHeight="1" x14ac:dyDescent="0.35">
      <c r="C937" s="12"/>
    </row>
    <row r="938" spans="3:3" ht="14.25" customHeight="1" x14ac:dyDescent="0.35">
      <c r="C938" s="12"/>
    </row>
    <row r="939" spans="3:3" ht="14.25" customHeight="1" x14ac:dyDescent="0.35">
      <c r="C939" s="12"/>
    </row>
    <row r="940" spans="3:3" ht="14.25" customHeight="1" x14ac:dyDescent="0.35">
      <c r="C940" s="12"/>
    </row>
    <row r="941" spans="3:3" ht="14.25" customHeight="1" x14ac:dyDescent="0.35">
      <c r="C941" s="12"/>
    </row>
    <row r="942" spans="3:3" ht="14.25" customHeight="1" x14ac:dyDescent="0.35">
      <c r="C942" s="12"/>
    </row>
    <row r="943" spans="3:3" ht="14.25" customHeight="1" x14ac:dyDescent="0.35">
      <c r="C943" s="12"/>
    </row>
    <row r="944" spans="3:3" ht="14.25" customHeight="1" x14ac:dyDescent="0.35">
      <c r="C944" s="12"/>
    </row>
    <row r="945" spans="3:3" ht="14.25" customHeight="1" x14ac:dyDescent="0.35">
      <c r="C945" s="12"/>
    </row>
    <row r="946" spans="3:3" ht="14.25" customHeight="1" x14ac:dyDescent="0.35">
      <c r="C946" s="12"/>
    </row>
    <row r="947" spans="3:3" ht="14.25" customHeight="1" x14ac:dyDescent="0.35">
      <c r="C947" s="12"/>
    </row>
    <row r="948" spans="3:3" ht="14.25" customHeight="1" x14ac:dyDescent="0.35">
      <c r="C948" s="12"/>
    </row>
    <row r="949" spans="3:3" ht="14.25" customHeight="1" x14ac:dyDescent="0.35">
      <c r="C949" s="12"/>
    </row>
    <row r="950" spans="3:3" ht="14.25" customHeight="1" x14ac:dyDescent="0.35">
      <c r="C950" s="12"/>
    </row>
    <row r="951" spans="3:3" ht="14.25" customHeight="1" x14ac:dyDescent="0.35">
      <c r="C951" s="12"/>
    </row>
    <row r="952" spans="3:3" ht="14.25" customHeight="1" x14ac:dyDescent="0.35">
      <c r="C952" s="12"/>
    </row>
    <row r="953" spans="3:3" ht="14.25" customHeight="1" x14ac:dyDescent="0.35">
      <c r="C953" s="12"/>
    </row>
    <row r="954" spans="3:3" ht="14.25" customHeight="1" x14ac:dyDescent="0.35">
      <c r="C954" s="12"/>
    </row>
    <row r="955" spans="3:3" ht="14.25" customHeight="1" x14ac:dyDescent="0.35">
      <c r="C955" s="12"/>
    </row>
    <row r="956" spans="3:3" ht="14.25" customHeight="1" x14ac:dyDescent="0.35">
      <c r="C956" s="12"/>
    </row>
    <row r="957" spans="3:3" ht="14.25" customHeight="1" x14ac:dyDescent="0.35">
      <c r="C957" s="12"/>
    </row>
    <row r="958" spans="3:3" ht="14.25" customHeight="1" x14ac:dyDescent="0.35">
      <c r="C958" s="12"/>
    </row>
    <row r="959" spans="3:3" ht="14.25" customHeight="1" x14ac:dyDescent="0.35">
      <c r="C959" s="12"/>
    </row>
    <row r="960" spans="3:3" ht="14.25" customHeight="1" x14ac:dyDescent="0.35">
      <c r="C960" s="12"/>
    </row>
    <row r="961" spans="3:3" ht="14.25" customHeight="1" x14ac:dyDescent="0.35">
      <c r="C961" s="12"/>
    </row>
    <row r="962" spans="3:3" ht="14.25" customHeight="1" x14ac:dyDescent="0.35">
      <c r="C962" s="12"/>
    </row>
    <row r="963" spans="3:3" ht="14.25" customHeight="1" x14ac:dyDescent="0.35">
      <c r="C963" s="12"/>
    </row>
    <row r="964" spans="3:3" ht="14.25" customHeight="1" x14ac:dyDescent="0.35">
      <c r="C964" s="12"/>
    </row>
    <row r="965" spans="3:3" ht="14.25" customHeight="1" x14ac:dyDescent="0.35">
      <c r="C965" s="12"/>
    </row>
    <row r="966" spans="3:3" ht="14.25" customHeight="1" x14ac:dyDescent="0.35">
      <c r="C966" s="12"/>
    </row>
    <row r="967" spans="3:3" ht="14.25" customHeight="1" x14ac:dyDescent="0.35">
      <c r="C967" s="12"/>
    </row>
    <row r="968" spans="3:3" ht="14.25" customHeight="1" x14ac:dyDescent="0.35">
      <c r="C968" s="12"/>
    </row>
    <row r="969" spans="3:3" ht="14.25" customHeight="1" x14ac:dyDescent="0.35">
      <c r="C969" s="12"/>
    </row>
    <row r="970" spans="3:3" ht="14.25" customHeight="1" x14ac:dyDescent="0.35">
      <c r="C970" s="12"/>
    </row>
    <row r="971" spans="3:3" ht="14.25" customHeight="1" x14ac:dyDescent="0.35">
      <c r="C971" s="12"/>
    </row>
    <row r="972" spans="3:3" ht="14.25" customHeight="1" x14ac:dyDescent="0.35">
      <c r="C972" s="12"/>
    </row>
    <row r="973" spans="3:3" ht="14.25" customHeight="1" x14ac:dyDescent="0.35">
      <c r="C973" s="12"/>
    </row>
    <row r="974" spans="3:3" ht="14.25" customHeight="1" x14ac:dyDescent="0.35">
      <c r="C974" s="12"/>
    </row>
    <row r="975" spans="3:3" ht="14.25" customHeight="1" x14ac:dyDescent="0.35">
      <c r="C975" s="12"/>
    </row>
    <row r="976" spans="3:3" ht="14.25" customHeight="1" x14ac:dyDescent="0.35">
      <c r="C976" s="12"/>
    </row>
    <row r="977" spans="3:3" ht="14.25" customHeight="1" x14ac:dyDescent="0.35">
      <c r="C977" s="12"/>
    </row>
    <row r="978" spans="3:3" ht="14.25" customHeight="1" x14ac:dyDescent="0.35">
      <c r="C978" s="12"/>
    </row>
    <row r="979" spans="3:3" ht="14.25" customHeight="1" x14ac:dyDescent="0.35">
      <c r="C979" s="12"/>
    </row>
    <row r="980" spans="3:3" ht="14.25" customHeight="1" x14ac:dyDescent="0.35">
      <c r="C980" s="12"/>
    </row>
    <row r="981" spans="3:3" ht="14.25" customHeight="1" x14ac:dyDescent="0.35">
      <c r="C981" s="12"/>
    </row>
    <row r="982" spans="3:3" ht="14.25" customHeight="1" x14ac:dyDescent="0.35">
      <c r="C982" s="12"/>
    </row>
    <row r="983" spans="3:3" ht="14.25" customHeight="1" x14ac:dyDescent="0.35">
      <c r="C983" s="12"/>
    </row>
    <row r="984" spans="3:3" ht="14.25" customHeight="1" x14ac:dyDescent="0.35">
      <c r="C984" s="12"/>
    </row>
    <row r="985" spans="3:3" ht="14.25" customHeight="1" x14ac:dyDescent="0.35">
      <c r="C985" s="12"/>
    </row>
    <row r="986" spans="3:3" ht="14.25" customHeight="1" x14ac:dyDescent="0.35">
      <c r="C986" s="12"/>
    </row>
    <row r="987" spans="3:3" ht="14.25" customHeight="1" x14ac:dyDescent="0.35">
      <c r="C987" s="12"/>
    </row>
    <row r="988" spans="3:3" ht="14.25" customHeight="1" x14ac:dyDescent="0.35">
      <c r="C988" s="12"/>
    </row>
    <row r="989" spans="3:3" ht="14.25" customHeight="1" x14ac:dyDescent="0.35">
      <c r="C989" s="12"/>
    </row>
    <row r="990" spans="3:3" ht="14.25" customHeight="1" x14ac:dyDescent="0.35">
      <c r="C990" s="12"/>
    </row>
    <row r="991" spans="3:3" ht="14.25" customHeight="1" x14ac:dyDescent="0.35">
      <c r="C991" s="12"/>
    </row>
    <row r="992" spans="3:3" ht="14.25" customHeight="1" x14ac:dyDescent="0.35">
      <c r="C992" s="12"/>
    </row>
    <row r="993" spans="3:3" ht="14.25" customHeight="1" x14ac:dyDescent="0.35">
      <c r="C993" s="12"/>
    </row>
    <row r="994" spans="3:3" ht="14.25" customHeight="1" x14ac:dyDescent="0.35">
      <c r="C994" s="12"/>
    </row>
    <row r="995" spans="3:3" ht="14.25" customHeight="1" x14ac:dyDescent="0.35">
      <c r="C995" s="12"/>
    </row>
    <row r="996" spans="3:3" ht="14.25" customHeight="1" x14ac:dyDescent="0.35">
      <c r="C996" s="12"/>
    </row>
    <row r="997" spans="3:3" ht="14.25" customHeight="1" x14ac:dyDescent="0.35">
      <c r="C997" s="12"/>
    </row>
    <row r="998" spans="3:3" ht="14.25" customHeight="1" x14ac:dyDescent="0.35">
      <c r="C998" s="12"/>
    </row>
    <row r="999" spans="3:3" ht="14.25" customHeight="1" x14ac:dyDescent="0.35">
      <c r="C999" s="12"/>
    </row>
    <row r="1000" spans="3:3" ht="14.25" customHeight="1" x14ac:dyDescent="0.35">
      <c r="C1000" s="12"/>
    </row>
  </sheetData>
  <mergeCells count="17">
    <mergeCell ref="F3:F4"/>
    <mergeCell ref="G3:G4"/>
    <mergeCell ref="P3:P4"/>
    <mergeCell ref="Q3:Q4"/>
    <mergeCell ref="S3:S4"/>
    <mergeCell ref="H3:H4"/>
    <mergeCell ref="I3:I4"/>
    <mergeCell ref="J3:J4"/>
    <mergeCell ref="K3:K4"/>
    <mergeCell ref="L3:L4"/>
    <mergeCell ref="M3:M4"/>
    <mergeCell ref="O3:O4"/>
    <mergeCell ref="A3:A4"/>
    <mergeCell ref="B3:B4"/>
    <mergeCell ref="C3:C4"/>
    <mergeCell ref="D3:D4"/>
    <mergeCell ref="E3:E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Lembar kerja</vt:lpstr>
      </vt:variant>
      <vt:variant>
        <vt:i4>5</vt:i4>
      </vt:variant>
    </vt:vector>
  </HeadingPairs>
  <TitlesOfParts>
    <vt:vector size="5" baseType="lpstr">
      <vt:lpstr>BPS</vt:lpstr>
      <vt:lpstr>data_perusahaan_oss_1_2025_2026</vt:lpstr>
      <vt:lpstr>data_perusahaan_oss_2_2025_2026</vt:lpstr>
      <vt:lpstr>data_perusahaan_oss_3_2025_2026</vt:lpstr>
      <vt:lpstr>data_perusahaan_oss_4_2025_2026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 Asus</dc:creator>
  <cp:lastModifiedBy>azzahra dian nirvana defitri</cp:lastModifiedBy>
  <dcterms:created xsi:type="dcterms:W3CDTF">2026-01-29T03:15:08Z</dcterms:created>
  <dcterms:modified xsi:type="dcterms:W3CDTF">2026-07-21T08:55:32Z</dcterms:modified>
</cp:coreProperties>
</file>