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DBE5EE5-8C8C-4938-9651-837A70C284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uri="GoogleSheetsCustomDataVersion2">
      <go:sheetsCustomData xmlns:go="http://customooxmlschemas.google.com/" r:id="rId6" roundtripDataChecksum="sjmHVom8J+TzwMt+ZlZXpNpW5fPLjdipRoTdPSwkBIU="/>
    </ext>
  </extLst>
</workbook>
</file>

<file path=xl/calcChain.xml><?xml version="1.0" encoding="utf-8"?>
<calcChain xmlns="http://schemas.openxmlformats.org/spreadsheetml/2006/main">
  <c r="O10" i="2" l="1"/>
  <c r="N10" i="2"/>
  <c r="M10" i="2"/>
  <c r="L10" i="2"/>
  <c r="K10" i="2"/>
  <c r="J10" i="2"/>
  <c r="I10" i="2"/>
  <c r="H10" i="2"/>
  <c r="G10" i="2"/>
  <c r="F10" i="2"/>
  <c r="E10" i="2"/>
  <c r="D10" i="2"/>
  <c r="P10" i="2" s="1"/>
  <c r="P9" i="2"/>
  <c r="P8" i="2"/>
  <c r="P7" i="2"/>
  <c r="P6" i="2"/>
  <c r="P5" i="2"/>
  <c r="P4" i="2"/>
  <c r="S10" i="1"/>
  <c r="R10" i="1"/>
  <c r="Q10" i="1"/>
  <c r="T10" i="1" s="1"/>
  <c r="O10" i="1"/>
  <c r="P10" i="1" s="1"/>
  <c r="N10" i="1"/>
  <c r="M10" i="1"/>
  <c r="K10" i="1"/>
  <c r="L10" i="1" s="1"/>
  <c r="J10" i="1"/>
  <c r="I10" i="1"/>
  <c r="G10" i="1"/>
  <c r="H10" i="1" s="1"/>
  <c r="F10" i="1"/>
  <c r="E10" i="1"/>
  <c r="T9" i="1"/>
  <c r="P9" i="1"/>
  <c r="L9" i="1"/>
  <c r="H9" i="1"/>
  <c r="T8" i="1"/>
  <c r="P8" i="1"/>
  <c r="L8" i="1"/>
  <c r="H8" i="1"/>
  <c r="T7" i="1"/>
  <c r="P7" i="1"/>
  <c r="L7" i="1"/>
  <c r="H7" i="1"/>
  <c r="T6" i="1"/>
  <c r="P6" i="1"/>
  <c r="L6" i="1"/>
  <c r="H6" i="1"/>
  <c r="T5" i="1"/>
  <c r="P5" i="1"/>
  <c r="L5" i="1"/>
  <c r="H5" i="1"/>
  <c r="T4" i="1"/>
  <c r="P4" i="1"/>
  <c r="L4" i="1"/>
  <c r="H4" i="1"/>
  <c r="U4" i="1" l="1"/>
</calcChain>
</file>

<file path=xl/sharedStrings.xml><?xml version="1.0" encoding="utf-8"?>
<sst xmlns="http://schemas.openxmlformats.org/spreadsheetml/2006/main" count="75" uniqueCount="31">
  <si>
    <t>REALISASI RETRIBUSI BLUD PASAR PULUNG</t>
  </si>
  <si>
    <t>KABUPATEN TULANG BAWANG BARAT TAHUN 2025</t>
  </si>
  <si>
    <t>No</t>
  </si>
  <si>
    <t>Pasar</t>
  </si>
  <si>
    <t>Jenis Retribusi</t>
  </si>
  <si>
    <t xml:space="preserve">Target </t>
  </si>
  <si>
    <t xml:space="preserve">Januari </t>
  </si>
  <si>
    <t>Februari</t>
  </si>
  <si>
    <t>Maret</t>
  </si>
  <si>
    <t xml:space="preserve">Jumlah </t>
  </si>
  <si>
    <t>April</t>
  </si>
  <si>
    <t>Mei</t>
  </si>
  <si>
    <t>Juni</t>
  </si>
  <si>
    <t>Jumlah</t>
  </si>
  <si>
    <t>Juli</t>
  </si>
  <si>
    <t>Agustus</t>
  </si>
  <si>
    <t xml:space="preserve">September </t>
  </si>
  <si>
    <t xml:space="preserve">Oktober </t>
  </si>
  <si>
    <t xml:space="preserve">November </t>
  </si>
  <si>
    <t xml:space="preserve">Desember </t>
  </si>
  <si>
    <t xml:space="preserve">TOTAL </t>
  </si>
  <si>
    <t xml:space="preserve">Pasar Pulung </t>
  </si>
  <si>
    <t>- Retribusi Pelataran</t>
  </si>
  <si>
    <t>- Retribusi Los</t>
  </si>
  <si>
    <t>- Retribusi Kios</t>
  </si>
  <si>
    <t>- Retribusi Kebersihan</t>
  </si>
  <si>
    <t>- Retribusi Salar</t>
  </si>
  <si>
    <t>- Retribusi Pelayanan Tempat Khusus Parkir</t>
  </si>
  <si>
    <t>Tabel 2.4.32</t>
  </si>
  <si>
    <t xml:space="preserve"> Realisasi Retribusi Badan Layanan Unit Daerah (BLUD) 
Pasar Pulung Kencana di Kabupaten Tulang Bawang Barat 
(ribu rupiah), 2025</t>
  </si>
  <si>
    <t xml:space="preserve">Realization of Retribution from the Regional Service Unit 
Agency (BLUD) Pulung Kencana Market in Tulang Bawang 
Barat Regency (thousand rupiahs),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</si>
</sst>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"/>
    <numFmt numFmtId="165" formatCode="_-&quot;Rp&quot;* #,##0_-;\-&quot;Rp&quot;* #,##0_-;_-&quot;Rp&quot;* &quot;-&quot;_-;_-@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2" xfId="0" quotePrefix="1" applyFont="1" applyBorder="1"/>
    <xf numFmtId="164" fontId="3" fillId="0" borderId="2" xfId="0" applyNumberFormat="1" applyFont="1" applyBorder="1"/>
    <xf numFmtId="164" fontId="1" fillId="2" borderId="4" xfId="0" applyNumberFormat="1" applyFont="1" applyFill="1" applyBorder="1"/>
    <xf numFmtId="164" fontId="1" fillId="0" borderId="2" xfId="0" applyNumberFormat="1" applyFont="1" applyBorder="1"/>
    <xf numFmtId="164" fontId="1" fillId="2" borderId="6" xfId="0" applyNumberFormat="1" applyFont="1" applyFill="1" applyBorder="1"/>
    <xf numFmtId="164" fontId="1" fillId="0" borderId="5" xfId="0" applyNumberFormat="1" applyFont="1" applyBorder="1"/>
    <xf numFmtId="164" fontId="1" fillId="0" borderId="7" xfId="0" applyNumberFormat="1" applyFont="1" applyBorder="1"/>
    <xf numFmtId="0" fontId="3" fillId="0" borderId="2" xfId="0" applyFont="1" applyBorder="1"/>
    <xf numFmtId="165" fontId="1" fillId="0" borderId="2" xfId="0" applyNumberFormat="1" applyFont="1" applyBorder="1"/>
    <xf numFmtId="165" fontId="3" fillId="0" borderId="0" xfId="0" applyNumberFormat="1" applyFont="1"/>
    <xf numFmtId="164" fontId="3" fillId="0" borderId="0" xfId="0" applyNumberFormat="1" applyFont="1"/>
    <xf numFmtId="164" fontId="3" fillId="2" borderId="8" xfId="0" applyNumberFormat="1" applyFont="1" applyFill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/>
    <xf numFmtId="4" fontId="3" fillId="0" borderId="2" xfId="0" applyNumberFormat="1" applyFont="1" applyBorder="1"/>
    <xf numFmtId="4" fontId="1" fillId="0" borderId="2" xfId="0" applyNumberFormat="1" applyFont="1" applyBorder="1"/>
    <xf numFmtId="4" fontId="5" fillId="0" borderId="0" xfId="0" applyNumberFormat="1" applyFont="1"/>
    <xf numFmtId="2" fontId="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164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workbookViewId="0">
      <selection sqref="A1:T1"/>
    </sheetView>
  </sheetViews>
  <sheetFormatPr defaultColWidth="14.453125" defaultRowHeight="15" customHeight="1"/>
  <cols>
    <col min="1" max="1" width="3.54296875" customWidth="1"/>
    <col min="2" max="2" width="13.54296875" customWidth="1"/>
    <col min="3" max="3" width="39.26953125" customWidth="1"/>
    <col min="4" max="4" width="15.08984375" customWidth="1"/>
    <col min="5" max="5" width="13" customWidth="1"/>
    <col min="6" max="6" width="12.453125" customWidth="1"/>
    <col min="7" max="7" width="12.7265625" customWidth="1"/>
    <col min="8" max="8" width="13.26953125" customWidth="1"/>
    <col min="9" max="9" width="13" customWidth="1"/>
    <col min="10" max="10" width="12" customWidth="1"/>
    <col min="11" max="11" width="11.81640625" customWidth="1"/>
    <col min="12" max="13" width="13.54296875" customWidth="1"/>
    <col min="14" max="14" width="14.08984375" customWidth="1"/>
    <col min="15" max="15" width="11.81640625" customWidth="1"/>
    <col min="16" max="16" width="13.08984375" customWidth="1"/>
    <col min="17" max="17" width="15.81640625" customWidth="1"/>
    <col min="18" max="18" width="14.54296875" customWidth="1"/>
    <col min="19" max="19" width="12.08984375" customWidth="1"/>
    <col min="20" max="20" width="13.81640625" customWidth="1"/>
    <col min="21" max="21" width="14.54296875" customWidth="1"/>
    <col min="22" max="26" width="8.7265625" customWidth="1"/>
  </cols>
  <sheetData>
    <row r="1" spans="1:21" ht="55.5" customHeight="1">
      <c r="A1" s="30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47.5" customHeight="1">
      <c r="A2" s="31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1" ht="14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9</v>
      </c>
      <c r="Q3" s="1" t="s">
        <v>17</v>
      </c>
      <c r="R3" s="1" t="s">
        <v>18</v>
      </c>
      <c r="S3" s="1" t="s">
        <v>19</v>
      </c>
      <c r="T3" s="1" t="s">
        <v>9</v>
      </c>
      <c r="U3" s="1" t="s">
        <v>20</v>
      </c>
    </row>
    <row r="4" spans="1:21" ht="14.5">
      <c r="A4" s="25">
        <v>1</v>
      </c>
      <c r="B4" s="25" t="s">
        <v>21</v>
      </c>
      <c r="C4" s="2" t="s">
        <v>22</v>
      </c>
      <c r="D4" s="28">
        <v>1080000000</v>
      </c>
      <c r="E4" s="3">
        <v>13106000</v>
      </c>
      <c r="F4" s="3">
        <v>14490000</v>
      </c>
      <c r="G4" s="3">
        <v>21960500</v>
      </c>
      <c r="H4" s="4">
        <f t="shared" ref="H4:H10" si="0">SUM(E4:G4)</f>
        <v>49556500</v>
      </c>
      <c r="I4" s="3">
        <v>7503500</v>
      </c>
      <c r="J4" s="3">
        <v>14446500</v>
      </c>
      <c r="K4" s="3">
        <v>11136500</v>
      </c>
      <c r="L4" s="4">
        <f t="shared" ref="L4:L10" si="1">SUM(I4:K4)</f>
        <v>33086500</v>
      </c>
      <c r="M4" s="3">
        <v>9120000</v>
      </c>
      <c r="N4" s="3">
        <v>11197500</v>
      </c>
      <c r="O4" s="3">
        <v>12145500</v>
      </c>
      <c r="P4" s="4">
        <f t="shared" ref="P4:P10" si="2">SUM(M4:O4)</f>
        <v>32463000</v>
      </c>
      <c r="Q4" s="3">
        <v>10290000</v>
      </c>
      <c r="R4" s="3">
        <v>5076500</v>
      </c>
      <c r="S4" s="3">
        <v>6918000</v>
      </c>
      <c r="T4" s="5">
        <f t="shared" ref="T4:T10" si="3">SUM(Q4:S4)</f>
        <v>22284500</v>
      </c>
      <c r="U4" s="29">
        <f>H10+L10+P10+T10</f>
        <v>664951500</v>
      </c>
    </row>
    <row r="5" spans="1:21" ht="14.5">
      <c r="A5" s="26"/>
      <c r="B5" s="26"/>
      <c r="C5" s="2" t="s">
        <v>23</v>
      </c>
      <c r="D5" s="26"/>
      <c r="E5" s="3">
        <v>3456000</v>
      </c>
      <c r="F5" s="3">
        <v>5400000</v>
      </c>
      <c r="G5" s="3">
        <v>6570000</v>
      </c>
      <c r="H5" s="6">
        <f t="shared" si="0"/>
        <v>15426000</v>
      </c>
      <c r="I5" s="3">
        <v>3024000</v>
      </c>
      <c r="J5" s="3">
        <v>9072000</v>
      </c>
      <c r="K5" s="3">
        <v>4860000</v>
      </c>
      <c r="L5" s="6">
        <f t="shared" si="1"/>
        <v>16956000</v>
      </c>
      <c r="M5" s="3">
        <v>4320000</v>
      </c>
      <c r="N5" s="3">
        <v>4104000</v>
      </c>
      <c r="O5" s="3">
        <v>4860000</v>
      </c>
      <c r="P5" s="6">
        <f t="shared" si="2"/>
        <v>13284000</v>
      </c>
      <c r="Q5" s="3">
        <v>5148000</v>
      </c>
      <c r="R5" s="3">
        <v>1188000</v>
      </c>
      <c r="S5" s="3">
        <v>2376000</v>
      </c>
      <c r="T5" s="5">
        <f t="shared" si="3"/>
        <v>8712000</v>
      </c>
      <c r="U5" s="26"/>
    </row>
    <row r="6" spans="1:21" ht="14.5">
      <c r="A6" s="26"/>
      <c r="B6" s="26"/>
      <c r="C6" s="2" t="s">
        <v>24</v>
      </c>
      <c r="D6" s="26"/>
      <c r="E6" s="3">
        <v>15080000</v>
      </c>
      <c r="F6" s="3">
        <v>18020000</v>
      </c>
      <c r="G6" s="3">
        <v>25160000</v>
      </c>
      <c r="H6" s="6">
        <f t="shared" si="0"/>
        <v>58260000</v>
      </c>
      <c r="I6" s="3">
        <v>8180000</v>
      </c>
      <c r="J6" s="3">
        <v>27313000</v>
      </c>
      <c r="K6" s="3">
        <v>19880000</v>
      </c>
      <c r="L6" s="6">
        <f t="shared" si="1"/>
        <v>55373000</v>
      </c>
      <c r="M6" s="3">
        <v>16025000</v>
      </c>
      <c r="N6" s="3">
        <v>12295000</v>
      </c>
      <c r="O6" s="3">
        <v>22980000</v>
      </c>
      <c r="P6" s="6">
        <f t="shared" si="2"/>
        <v>51300000</v>
      </c>
      <c r="Q6" s="3">
        <v>12822000</v>
      </c>
      <c r="R6" s="3">
        <v>8060000</v>
      </c>
      <c r="S6" s="3">
        <v>11040000</v>
      </c>
      <c r="T6" s="5">
        <f t="shared" si="3"/>
        <v>31922000</v>
      </c>
      <c r="U6" s="26"/>
    </row>
    <row r="7" spans="1:21" ht="14.5">
      <c r="A7" s="26"/>
      <c r="B7" s="26"/>
      <c r="C7" s="2" t="s">
        <v>25</v>
      </c>
      <c r="D7" s="26"/>
      <c r="E7" s="3">
        <v>8903000</v>
      </c>
      <c r="F7" s="3">
        <v>8156500</v>
      </c>
      <c r="G7" s="3">
        <v>9327000</v>
      </c>
      <c r="H7" s="7">
        <f t="shared" si="0"/>
        <v>26386500</v>
      </c>
      <c r="I7" s="3">
        <v>6995000</v>
      </c>
      <c r="J7" s="3">
        <v>8886000</v>
      </c>
      <c r="K7" s="3">
        <v>8410500</v>
      </c>
      <c r="L7" s="7">
        <f t="shared" si="1"/>
        <v>24291500</v>
      </c>
      <c r="M7" s="3">
        <v>9004500</v>
      </c>
      <c r="N7" s="3">
        <v>8752500</v>
      </c>
      <c r="O7" s="3">
        <v>8660500</v>
      </c>
      <c r="P7" s="7">
        <f t="shared" si="2"/>
        <v>26417500</v>
      </c>
      <c r="Q7" s="3">
        <v>8901000</v>
      </c>
      <c r="R7" s="3">
        <v>8783500</v>
      </c>
      <c r="S7" s="3">
        <v>8908500</v>
      </c>
      <c r="T7" s="5">
        <f t="shared" si="3"/>
        <v>26593000</v>
      </c>
      <c r="U7" s="26"/>
    </row>
    <row r="8" spans="1:21" ht="14.5">
      <c r="A8" s="26"/>
      <c r="B8" s="26"/>
      <c r="C8" s="2" t="s">
        <v>26</v>
      </c>
      <c r="D8" s="26"/>
      <c r="E8" s="3">
        <v>10280000</v>
      </c>
      <c r="F8" s="3">
        <v>9357500</v>
      </c>
      <c r="G8" s="3">
        <v>10548500</v>
      </c>
      <c r="H8" s="7">
        <f t="shared" si="0"/>
        <v>30186000</v>
      </c>
      <c r="I8" s="3">
        <v>8025000</v>
      </c>
      <c r="J8" s="3">
        <v>10283500</v>
      </c>
      <c r="K8" s="3">
        <v>9701000</v>
      </c>
      <c r="L8" s="7">
        <f t="shared" si="1"/>
        <v>28009500</v>
      </c>
      <c r="M8" s="3">
        <v>10224500</v>
      </c>
      <c r="N8" s="3">
        <v>9935000</v>
      </c>
      <c r="O8" s="3">
        <v>9896000</v>
      </c>
      <c r="P8" s="7">
        <f t="shared" si="2"/>
        <v>30055500</v>
      </c>
      <c r="Q8" s="3">
        <v>10309000</v>
      </c>
      <c r="R8" s="3">
        <v>10097000</v>
      </c>
      <c r="S8" s="3">
        <v>10442500</v>
      </c>
      <c r="T8" s="5">
        <f t="shared" si="3"/>
        <v>30848500</v>
      </c>
      <c r="U8" s="26"/>
    </row>
    <row r="9" spans="1:21" ht="14.5">
      <c r="A9" s="26"/>
      <c r="B9" s="26"/>
      <c r="C9" s="2" t="s">
        <v>27</v>
      </c>
      <c r="D9" s="27"/>
      <c r="E9" s="3">
        <v>4575000</v>
      </c>
      <c r="F9" s="3">
        <v>4505000</v>
      </c>
      <c r="G9" s="3">
        <v>4950000</v>
      </c>
      <c r="H9" s="8">
        <f t="shared" si="0"/>
        <v>14030000</v>
      </c>
      <c r="I9" s="3">
        <v>3635000</v>
      </c>
      <c r="J9" s="3">
        <v>4615000</v>
      </c>
      <c r="K9" s="3">
        <v>4595000</v>
      </c>
      <c r="L9" s="8">
        <f t="shared" si="1"/>
        <v>12845000</v>
      </c>
      <c r="M9" s="3">
        <v>4650000</v>
      </c>
      <c r="N9" s="3">
        <v>4855000</v>
      </c>
      <c r="O9" s="3">
        <v>4145000</v>
      </c>
      <c r="P9" s="8">
        <f t="shared" si="2"/>
        <v>13650000</v>
      </c>
      <c r="Q9" s="3">
        <v>4715000</v>
      </c>
      <c r="R9" s="3">
        <v>4145000</v>
      </c>
      <c r="S9" s="3">
        <v>4155000</v>
      </c>
      <c r="T9" s="5">
        <f t="shared" si="3"/>
        <v>13015000</v>
      </c>
      <c r="U9" s="26"/>
    </row>
    <row r="10" spans="1:21" ht="14.5">
      <c r="A10" s="27"/>
      <c r="B10" s="27"/>
      <c r="C10" s="9"/>
      <c r="D10" s="10" t="s">
        <v>9</v>
      </c>
      <c r="E10" s="5">
        <f t="shared" ref="E10:G10" si="4">SUM(E4:E9)</f>
        <v>55400000</v>
      </c>
      <c r="F10" s="5">
        <f t="shared" si="4"/>
        <v>59929000</v>
      </c>
      <c r="G10" s="5">
        <f t="shared" si="4"/>
        <v>78516000</v>
      </c>
      <c r="H10" s="5">
        <f t="shared" si="0"/>
        <v>193845000</v>
      </c>
      <c r="I10" s="5">
        <f t="shared" ref="I10:K10" si="5">SUM(I4:I9)</f>
        <v>37362500</v>
      </c>
      <c r="J10" s="5">
        <f t="shared" si="5"/>
        <v>74616000</v>
      </c>
      <c r="K10" s="5">
        <f t="shared" si="5"/>
        <v>58583000</v>
      </c>
      <c r="L10" s="5">
        <f t="shared" si="1"/>
        <v>170561500</v>
      </c>
      <c r="M10" s="5">
        <f t="shared" ref="M10:O10" si="6">SUM(M4:M9)</f>
        <v>53344000</v>
      </c>
      <c r="N10" s="5">
        <f t="shared" si="6"/>
        <v>51139000</v>
      </c>
      <c r="O10" s="5">
        <f t="shared" si="6"/>
        <v>62687000</v>
      </c>
      <c r="P10" s="5">
        <f t="shared" si="2"/>
        <v>167170000</v>
      </c>
      <c r="Q10" s="5">
        <f t="shared" ref="Q10:S10" si="7">SUM(Q4:Q9)</f>
        <v>52185000</v>
      </c>
      <c r="R10" s="5">
        <f t="shared" si="7"/>
        <v>37350000</v>
      </c>
      <c r="S10" s="5">
        <f t="shared" si="7"/>
        <v>43840000</v>
      </c>
      <c r="T10" s="5">
        <f t="shared" si="3"/>
        <v>133375000</v>
      </c>
      <c r="U10" s="27"/>
    </row>
    <row r="11" spans="1:21" ht="14.5">
      <c r="B11" t="s">
        <v>28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1" ht="14.5">
      <c r="D12" s="11"/>
      <c r="E12" s="12"/>
      <c r="F12" s="12"/>
      <c r="G12" s="12"/>
      <c r="H12" s="13"/>
      <c r="I12" s="12"/>
      <c r="J12" s="12"/>
      <c r="K12" s="12"/>
      <c r="L12" s="13"/>
      <c r="M12" s="12"/>
      <c r="N12" s="12"/>
      <c r="O12" s="12"/>
      <c r="P12" s="13"/>
      <c r="Q12" s="12"/>
      <c r="R12" s="12"/>
      <c r="S12" s="12"/>
      <c r="T12" s="12"/>
    </row>
    <row r="13" spans="1:21" ht="14.5">
      <c r="D13" s="11"/>
      <c r="E13" s="12"/>
      <c r="F13" s="12"/>
      <c r="G13" s="12"/>
      <c r="H13" s="14"/>
      <c r="I13" s="14"/>
      <c r="J13" s="14"/>
      <c r="K13" s="14"/>
      <c r="L13" s="14"/>
      <c r="M13" s="15"/>
      <c r="N13" s="15"/>
      <c r="O13" s="15"/>
      <c r="P13" s="15"/>
      <c r="Q13" s="15"/>
      <c r="R13" s="15"/>
      <c r="S13" s="15"/>
      <c r="T13" s="15"/>
    </row>
    <row r="14" spans="1:21" ht="14.5">
      <c r="E14" s="12"/>
      <c r="F14" s="12"/>
      <c r="G14" s="12"/>
      <c r="H14" s="12"/>
      <c r="I14" s="12"/>
      <c r="J14" s="12"/>
      <c r="K14" s="12"/>
      <c r="L14" s="12"/>
    </row>
    <row r="15" spans="1:21" ht="14.5">
      <c r="E15" s="12"/>
      <c r="F15" s="12"/>
      <c r="G15" s="12"/>
      <c r="H15" s="12"/>
      <c r="I15" s="12"/>
      <c r="J15" s="12"/>
      <c r="K15" s="12"/>
      <c r="L15" s="12"/>
    </row>
    <row r="16" spans="1:21" ht="14.5">
      <c r="E16" s="12"/>
      <c r="F16" s="12"/>
      <c r="G16" s="12"/>
      <c r="H16" s="12"/>
      <c r="I16" s="12"/>
      <c r="J16" s="12"/>
      <c r="K16" s="12"/>
      <c r="L16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U4:U10"/>
    <mergeCell ref="A1:T1"/>
    <mergeCell ref="A2:T2"/>
    <mergeCell ref="A4:A10"/>
    <mergeCell ref="B4:B10"/>
    <mergeCell ref="D4:D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1000"/>
  <sheetViews>
    <sheetView workbookViewId="0"/>
  </sheetViews>
  <sheetFormatPr defaultColWidth="14.453125" defaultRowHeight="15" customHeight="1"/>
  <cols>
    <col min="1" max="1" width="3.54296875" customWidth="1"/>
    <col min="2" max="2" width="13.54296875" customWidth="1"/>
    <col min="3" max="3" width="39.26953125" customWidth="1"/>
    <col min="4" max="4" width="13" customWidth="1"/>
    <col min="5" max="5" width="12.453125" customWidth="1"/>
    <col min="6" max="6" width="12.7265625" customWidth="1"/>
    <col min="7" max="7" width="13" customWidth="1"/>
    <col min="8" max="8" width="12" customWidth="1"/>
    <col min="9" max="9" width="11.81640625" customWidth="1"/>
    <col min="10" max="10" width="13.54296875" customWidth="1"/>
    <col min="11" max="11" width="14.08984375" customWidth="1"/>
    <col min="12" max="12" width="11.81640625" customWidth="1"/>
    <col min="13" max="13" width="15.81640625" customWidth="1"/>
    <col min="14" max="14" width="14.54296875" customWidth="1"/>
    <col min="15" max="15" width="12.08984375" customWidth="1"/>
    <col min="16" max="16" width="13" customWidth="1"/>
    <col min="17" max="20" width="8.7265625" customWidth="1"/>
  </cols>
  <sheetData>
    <row r="1" spans="1:16" ht="14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 ht="14.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6" ht="14.5">
      <c r="A3" s="1" t="s">
        <v>2</v>
      </c>
      <c r="B3" s="1" t="s">
        <v>3</v>
      </c>
      <c r="C3" s="1" t="s">
        <v>4</v>
      </c>
      <c r="D3" s="1" t="s">
        <v>6</v>
      </c>
      <c r="E3" s="1" t="s">
        <v>7</v>
      </c>
      <c r="F3" s="1" t="s">
        <v>8</v>
      </c>
      <c r="G3" s="1" t="s">
        <v>10</v>
      </c>
      <c r="H3" s="1" t="s">
        <v>11</v>
      </c>
      <c r="I3" s="1" t="s">
        <v>12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</row>
    <row r="4" spans="1:16" ht="14.5">
      <c r="A4" s="25">
        <v>1</v>
      </c>
      <c r="B4" s="25" t="s">
        <v>21</v>
      </c>
      <c r="C4" s="2" t="s">
        <v>22</v>
      </c>
      <c r="D4" s="3">
        <v>13106000</v>
      </c>
      <c r="E4" s="3">
        <v>14490000</v>
      </c>
      <c r="F4" s="3">
        <v>21960500</v>
      </c>
      <c r="G4" s="3">
        <v>7503500</v>
      </c>
      <c r="H4" s="3">
        <v>14446500</v>
      </c>
      <c r="I4" s="3">
        <v>11136500</v>
      </c>
      <c r="J4" s="3">
        <v>9120000</v>
      </c>
      <c r="K4" s="3">
        <v>11197500</v>
      </c>
      <c r="L4" s="3">
        <v>12145500</v>
      </c>
      <c r="M4" s="3">
        <v>10290000</v>
      </c>
      <c r="N4" s="3">
        <v>5076500</v>
      </c>
      <c r="O4" s="3">
        <v>6918000</v>
      </c>
      <c r="P4" s="16">
        <f t="shared" ref="P4:P10" si="0">SUM(D4:O4)</f>
        <v>137390500</v>
      </c>
    </row>
    <row r="5" spans="1:16" ht="14.5">
      <c r="A5" s="26"/>
      <c r="B5" s="26"/>
      <c r="C5" s="2" t="s">
        <v>23</v>
      </c>
      <c r="D5" s="3">
        <v>3456000</v>
      </c>
      <c r="E5" s="3">
        <v>5400000</v>
      </c>
      <c r="F5" s="3">
        <v>6570000</v>
      </c>
      <c r="G5" s="3">
        <v>3024000</v>
      </c>
      <c r="H5" s="3">
        <v>9072000</v>
      </c>
      <c r="I5" s="3">
        <v>4860000</v>
      </c>
      <c r="J5" s="3">
        <v>4320000</v>
      </c>
      <c r="K5" s="3">
        <v>4104000</v>
      </c>
      <c r="L5" s="3">
        <v>4860000</v>
      </c>
      <c r="M5" s="3">
        <v>5148000</v>
      </c>
      <c r="N5" s="3">
        <v>1188000</v>
      </c>
      <c r="O5" s="3">
        <v>2376000</v>
      </c>
      <c r="P5" s="16">
        <f t="shared" si="0"/>
        <v>54378000</v>
      </c>
    </row>
    <row r="6" spans="1:16" ht="14.5">
      <c r="A6" s="26"/>
      <c r="B6" s="26"/>
      <c r="C6" s="2" t="s">
        <v>24</v>
      </c>
      <c r="D6" s="3">
        <v>15080000</v>
      </c>
      <c r="E6" s="3">
        <v>18020000</v>
      </c>
      <c r="F6" s="3">
        <v>25160000</v>
      </c>
      <c r="G6" s="3">
        <v>8180000</v>
      </c>
      <c r="H6" s="3">
        <v>27313000</v>
      </c>
      <c r="I6" s="3">
        <v>19880000</v>
      </c>
      <c r="J6" s="3">
        <v>16025000</v>
      </c>
      <c r="K6" s="3">
        <v>12295000</v>
      </c>
      <c r="L6" s="3">
        <v>22980000</v>
      </c>
      <c r="M6" s="3">
        <v>12822000</v>
      </c>
      <c r="N6" s="3">
        <v>8060000</v>
      </c>
      <c r="O6" s="3">
        <v>11040000</v>
      </c>
      <c r="P6" s="16">
        <f t="shared" si="0"/>
        <v>196855000</v>
      </c>
    </row>
    <row r="7" spans="1:16" ht="14.5">
      <c r="A7" s="26"/>
      <c r="B7" s="26"/>
      <c r="C7" s="2" t="s">
        <v>25</v>
      </c>
      <c r="D7" s="3">
        <v>8903000</v>
      </c>
      <c r="E7" s="3">
        <v>8156500</v>
      </c>
      <c r="F7" s="3">
        <v>9327000</v>
      </c>
      <c r="G7" s="3">
        <v>6995000</v>
      </c>
      <c r="H7" s="3">
        <v>8886000</v>
      </c>
      <c r="I7" s="3">
        <v>8410500</v>
      </c>
      <c r="J7" s="3">
        <v>9004500</v>
      </c>
      <c r="K7" s="3">
        <v>8752500</v>
      </c>
      <c r="L7" s="3">
        <v>8660500</v>
      </c>
      <c r="M7" s="3">
        <v>8901000</v>
      </c>
      <c r="N7" s="3">
        <v>8783500</v>
      </c>
      <c r="O7" s="3">
        <v>8908500</v>
      </c>
      <c r="P7" s="16">
        <f t="shared" si="0"/>
        <v>103688500</v>
      </c>
    </row>
    <row r="8" spans="1:16" ht="14.5">
      <c r="A8" s="26"/>
      <c r="B8" s="26"/>
      <c r="C8" s="2" t="s">
        <v>26</v>
      </c>
      <c r="D8" s="3">
        <v>10280000</v>
      </c>
      <c r="E8" s="3">
        <v>9357500</v>
      </c>
      <c r="F8" s="3">
        <v>10548500</v>
      </c>
      <c r="G8" s="3">
        <v>8025000</v>
      </c>
      <c r="H8" s="3">
        <v>10283500</v>
      </c>
      <c r="I8" s="3">
        <v>9701000</v>
      </c>
      <c r="J8" s="3">
        <v>10224500</v>
      </c>
      <c r="K8" s="3">
        <v>9935000</v>
      </c>
      <c r="L8" s="3">
        <v>9896000</v>
      </c>
      <c r="M8" s="3">
        <v>10309000</v>
      </c>
      <c r="N8" s="3">
        <v>10097000</v>
      </c>
      <c r="O8" s="3">
        <v>10442500</v>
      </c>
      <c r="P8" s="16">
        <f t="shared" si="0"/>
        <v>119099500</v>
      </c>
    </row>
    <row r="9" spans="1:16" ht="14.5">
      <c r="A9" s="26"/>
      <c r="B9" s="26"/>
      <c r="C9" s="2" t="s">
        <v>27</v>
      </c>
      <c r="D9" s="3">
        <v>4575000</v>
      </c>
      <c r="E9" s="3">
        <v>4505000</v>
      </c>
      <c r="F9" s="3">
        <v>4950000</v>
      </c>
      <c r="G9" s="3">
        <v>3635000</v>
      </c>
      <c r="H9" s="3">
        <v>4615000</v>
      </c>
      <c r="I9" s="3">
        <v>4595000</v>
      </c>
      <c r="J9" s="3">
        <v>4650000</v>
      </c>
      <c r="K9" s="3">
        <v>4855000</v>
      </c>
      <c r="L9" s="3">
        <v>4145000</v>
      </c>
      <c r="M9" s="3">
        <v>4715000</v>
      </c>
      <c r="N9" s="3">
        <v>4145000</v>
      </c>
      <c r="O9" s="3">
        <v>4155000</v>
      </c>
      <c r="P9" s="16">
        <f t="shared" si="0"/>
        <v>53540000</v>
      </c>
    </row>
    <row r="10" spans="1:16" ht="14.5">
      <c r="A10" s="27"/>
      <c r="B10" s="27"/>
      <c r="C10" s="9"/>
      <c r="D10" s="5">
        <f t="shared" ref="D10:O10" si="1">SUM(D4:D9)</f>
        <v>55400000</v>
      </c>
      <c r="E10" s="5">
        <f t="shared" si="1"/>
        <v>59929000</v>
      </c>
      <c r="F10" s="5">
        <f t="shared" si="1"/>
        <v>78516000</v>
      </c>
      <c r="G10" s="5">
        <f t="shared" si="1"/>
        <v>37362500</v>
      </c>
      <c r="H10" s="5">
        <f t="shared" si="1"/>
        <v>74616000</v>
      </c>
      <c r="I10" s="5">
        <f t="shared" si="1"/>
        <v>58583000</v>
      </c>
      <c r="J10" s="5">
        <f t="shared" si="1"/>
        <v>53344000</v>
      </c>
      <c r="K10" s="5">
        <f t="shared" si="1"/>
        <v>51139000</v>
      </c>
      <c r="L10" s="5">
        <f t="shared" si="1"/>
        <v>62687000</v>
      </c>
      <c r="M10" s="5">
        <f t="shared" si="1"/>
        <v>52185000</v>
      </c>
      <c r="N10" s="5">
        <f t="shared" si="1"/>
        <v>37350000</v>
      </c>
      <c r="O10" s="5">
        <f t="shared" si="1"/>
        <v>43840000</v>
      </c>
      <c r="P10" s="16">
        <f t="shared" si="0"/>
        <v>664951500</v>
      </c>
    </row>
    <row r="11" spans="1:16" ht="14.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6" ht="14.5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6" ht="14.5">
      <c r="B13" s="1" t="s">
        <v>4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9"/>
      <c r="J13" s="15"/>
      <c r="K13" s="15"/>
      <c r="L13" s="15"/>
      <c r="M13" s="15"/>
      <c r="N13" s="15"/>
      <c r="O13" s="15"/>
    </row>
    <row r="14" spans="1:16" ht="14.5">
      <c r="B14" s="1" t="s">
        <v>6</v>
      </c>
      <c r="C14" s="17">
        <v>13106</v>
      </c>
      <c r="D14" s="17">
        <v>3456</v>
      </c>
      <c r="E14" s="17">
        <v>15080</v>
      </c>
      <c r="F14" s="17">
        <v>8903</v>
      </c>
      <c r="G14" s="17">
        <v>10280</v>
      </c>
      <c r="H14" s="17">
        <v>4575</v>
      </c>
      <c r="I14" s="18">
        <v>55400</v>
      </c>
    </row>
    <row r="15" spans="1:16" ht="14.5">
      <c r="B15" s="1" t="s">
        <v>7</v>
      </c>
      <c r="C15" s="17">
        <v>14490</v>
      </c>
      <c r="D15" s="17">
        <v>5400</v>
      </c>
      <c r="E15" s="17">
        <v>18020</v>
      </c>
      <c r="F15" s="17">
        <v>8156.5</v>
      </c>
      <c r="G15" s="17">
        <v>9357.5</v>
      </c>
      <c r="H15" s="17">
        <v>4505</v>
      </c>
      <c r="I15" s="18">
        <v>59929</v>
      </c>
    </row>
    <row r="16" spans="1:16" ht="14.5">
      <c r="B16" s="1" t="s">
        <v>8</v>
      </c>
      <c r="C16" s="17">
        <v>21960.5</v>
      </c>
      <c r="D16" s="17">
        <v>6570</v>
      </c>
      <c r="E16" s="17">
        <v>25160</v>
      </c>
      <c r="F16" s="17">
        <v>9327</v>
      </c>
      <c r="G16" s="17">
        <v>10548.5</v>
      </c>
      <c r="H16" s="17">
        <v>4950</v>
      </c>
      <c r="I16" s="18">
        <v>78516</v>
      </c>
    </row>
    <row r="17" spans="2:9" ht="14.5">
      <c r="B17" s="1" t="s">
        <v>10</v>
      </c>
      <c r="C17" s="17">
        <v>7503.5</v>
      </c>
      <c r="D17" s="17">
        <v>3024</v>
      </c>
      <c r="E17" s="17">
        <v>8180</v>
      </c>
      <c r="F17" s="17">
        <v>6995</v>
      </c>
      <c r="G17" s="17">
        <v>8025</v>
      </c>
      <c r="H17" s="17">
        <v>3635</v>
      </c>
      <c r="I17" s="18">
        <v>37362.5</v>
      </c>
    </row>
    <row r="18" spans="2:9" ht="14.5">
      <c r="B18" s="1" t="s">
        <v>11</v>
      </c>
      <c r="C18" s="17">
        <v>14446.5</v>
      </c>
      <c r="D18" s="17">
        <v>9072</v>
      </c>
      <c r="E18" s="17">
        <v>27313</v>
      </c>
      <c r="F18" s="17">
        <v>8886</v>
      </c>
      <c r="G18" s="17">
        <v>10283.5</v>
      </c>
      <c r="H18" s="17">
        <v>4615</v>
      </c>
      <c r="I18" s="18">
        <v>74616</v>
      </c>
    </row>
    <row r="19" spans="2:9" ht="14.5">
      <c r="B19" s="1" t="s">
        <v>12</v>
      </c>
      <c r="C19" s="17">
        <v>11136.5</v>
      </c>
      <c r="D19" s="17">
        <v>4860</v>
      </c>
      <c r="E19" s="17">
        <v>19880</v>
      </c>
      <c r="F19" s="17">
        <v>8410.5</v>
      </c>
      <c r="G19" s="17">
        <v>9701</v>
      </c>
      <c r="H19" s="17">
        <v>4595</v>
      </c>
      <c r="I19" s="18">
        <v>58583</v>
      </c>
    </row>
    <row r="20" spans="2:9" ht="14.5">
      <c r="B20" s="1" t="s">
        <v>14</v>
      </c>
      <c r="C20" s="17">
        <v>9120</v>
      </c>
      <c r="D20" s="17">
        <v>4320</v>
      </c>
      <c r="E20" s="17">
        <v>16025</v>
      </c>
      <c r="F20" s="17">
        <v>9004.5</v>
      </c>
      <c r="G20" s="17">
        <v>10224.5</v>
      </c>
      <c r="H20" s="17">
        <v>4650</v>
      </c>
      <c r="I20" s="18">
        <v>53344</v>
      </c>
    </row>
    <row r="21" spans="2:9" ht="15.75" customHeight="1">
      <c r="B21" s="1" t="s">
        <v>15</v>
      </c>
      <c r="C21" s="17">
        <v>11197.5</v>
      </c>
      <c r="D21" s="17">
        <v>4104</v>
      </c>
      <c r="E21" s="17">
        <v>12295</v>
      </c>
      <c r="F21" s="17">
        <v>8752.5</v>
      </c>
      <c r="G21" s="17">
        <v>9935</v>
      </c>
      <c r="H21" s="17">
        <v>4855</v>
      </c>
      <c r="I21" s="18">
        <v>51139</v>
      </c>
    </row>
    <row r="22" spans="2:9" ht="15.75" customHeight="1">
      <c r="B22" s="1" t="s">
        <v>16</v>
      </c>
      <c r="C22" s="17">
        <v>12145.5</v>
      </c>
      <c r="D22" s="17">
        <v>4860</v>
      </c>
      <c r="E22" s="17">
        <v>22980</v>
      </c>
      <c r="F22" s="17">
        <v>8660.5</v>
      </c>
      <c r="G22" s="17">
        <v>9896</v>
      </c>
      <c r="H22" s="17">
        <v>4145</v>
      </c>
      <c r="I22" s="18">
        <v>62687</v>
      </c>
    </row>
    <row r="23" spans="2:9" ht="15.75" customHeight="1">
      <c r="B23" s="1" t="s">
        <v>17</v>
      </c>
      <c r="C23" s="17">
        <v>10290</v>
      </c>
      <c r="D23" s="17">
        <v>5148</v>
      </c>
      <c r="E23" s="17">
        <v>12822</v>
      </c>
      <c r="F23" s="17">
        <v>8901</v>
      </c>
      <c r="G23" s="17">
        <v>10309</v>
      </c>
      <c r="H23" s="17">
        <v>4715</v>
      </c>
      <c r="I23" s="18">
        <v>52185</v>
      </c>
    </row>
    <row r="24" spans="2:9" ht="15.75" customHeight="1">
      <c r="B24" s="1" t="s">
        <v>18</v>
      </c>
      <c r="C24" s="17">
        <v>5076.5</v>
      </c>
      <c r="D24" s="17">
        <v>1188</v>
      </c>
      <c r="E24" s="17">
        <v>8060</v>
      </c>
      <c r="F24" s="17">
        <v>8783.5</v>
      </c>
      <c r="G24" s="17">
        <v>10097</v>
      </c>
      <c r="H24" s="17">
        <v>4145</v>
      </c>
      <c r="I24" s="18">
        <v>37350</v>
      </c>
    </row>
    <row r="25" spans="2:9" ht="15.75" customHeight="1">
      <c r="B25" s="1" t="s">
        <v>19</v>
      </c>
      <c r="C25" s="17">
        <v>6918</v>
      </c>
      <c r="D25" s="17">
        <v>2376</v>
      </c>
      <c r="E25" s="17">
        <v>11040</v>
      </c>
      <c r="F25" s="17">
        <v>8908.5</v>
      </c>
      <c r="G25" s="17">
        <v>10442.5</v>
      </c>
      <c r="H25" s="17">
        <v>4155</v>
      </c>
      <c r="I25" s="18">
        <v>43840</v>
      </c>
    </row>
    <row r="26" spans="2:9" ht="15.75" customHeight="1">
      <c r="C26" s="19">
        <v>137390.5</v>
      </c>
      <c r="D26" s="19">
        <v>54378</v>
      </c>
      <c r="E26" s="19">
        <v>196855</v>
      </c>
      <c r="F26" s="19">
        <v>103688.5</v>
      </c>
      <c r="G26" s="19">
        <v>119099.5</v>
      </c>
      <c r="H26" s="19">
        <v>53540</v>
      </c>
      <c r="I26" s="19">
        <v>664951.5</v>
      </c>
    </row>
    <row r="27" spans="2:9" ht="15.75" customHeight="1"/>
    <row r="28" spans="2:9" ht="15.75" customHeight="1">
      <c r="C28" s="20"/>
      <c r="D28" s="20"/>
      <c r="E28" s="20"/>
      <c r="F28" s="20"/>
      <c r="G28" s="20"/>
      <c r="H28" s="20"/>
      <c r="I28" s="20"/>
    </row>
    <row r="29" spans="2:9" ht="15.75" customHeight="1">
      <c r="C29" s="20"/>
      <c r="D29" s="20"/>
      <c r="E29" s="20"/>
      <c r="F29" s="20"/>
      <c r="G29" s="20"/>
      <c r="H29" s="20"/>
      <c r="I29" s="20"/>
    </row>
    <row r="30" spans="2:9" ht="15.75" customHeight="1">
      <c r="C30" s="20"/>
      <c r="D30" s="20"/>
      <c r="E30" s="20"/>
      <c r="F30" s="20"/>
      <c r="G30" s="20"/>
      <c r="H30" s="20"/>
      <c r="I30" s="20"/>
    </row>
    <row r="31" spans="2:9" ht="15.75" customHeight="1">
      <c r="C31" s="20"/>
      <c r="D31" s="20"/>
      <c r="E31" s="20"/>
      <c r="F31" s="20"/>
      <c r="G31" s="20"/>
      <c r="H31" s="20"/>
      <c r="I31" s="20"/>
    </row>
    <row r="32" spans="2:9" ht="15.75" customHeight="1">
      <c r="C32" s="20"/>
      <c r="D32" s="20"/>
      <c r="E32" s="20"/>
      <c r="F32" s="20"/>
      <c r="G32" s="20"/>
      <c r="H32" s="20"/>
      <c r="I32" s="20"/>
    </row>
    <row r="33" spans="3:9" ht="15.75" customHeight="1">
      <c r="C33" s="20"/>
      <c r="D33" s="20"/>
      <c r="E33" s="20"/>
      <c r="F33" s="20"/>
      <c r="G33" s="20"/>
      <c r="H33" s="20"/>
      <c r="I33" s="20"/>
    </row>
    <row r="34" spans="3:9" ht="15.75" customHeight="1">
      <c r="C34" s="20"/>
      <c r="D34" s="20"/>
      <c r="E34" s="20"/>
      <c r="F34" s="20"/>
      <c r="G34" s="20"/>
      <c r="H34" s="20"/>
      <c r="I34" s="20"/>
    </row>
    <row r="35" spans="3:9" ht="15.75" customHeight="1">
      <c r="C35" s="20"/>
      <c r="D35" s="20"/>
      <c r="E35" s="20"/>
      <c r="F35" s="20"/>
      <c r="G35" s="20"/>
      <c r="H35" s="20"/>
      <c r="I35" s="20"/>
    </row>
    <row r="36" spans="3:9" ht="15.75" customHeight="1">
      <c r="C36" s="20"/>
      <c r="D36" s="20"/>
      <c r="E36" s="20"/>
      <c r="F36" s="20"/>
      <c r="G36" s="20"/>
      <c r="H36" s="20"/>
      <c r="I36" s="20"/>
    </row>
    <row r="37" spans="3:9" ht="15.75" customHeight="1">
      <c r="C37" s="20"/>
      <c r="D37" s="20"/>
      <c r="E37" s="20"/>
      <c r="F37" s="20"/>
      <c r="G37" s="20"/>
      <c r="H37" s="20"/>
      <c r="I37" s="20"/>
    </row>
    <row r="38" spans="3:9" ht="15.75" customHeight="1">
      <c r="C38" s="20"/>
      <c r="D38" s="20"/>
      <c r="E38" s="20"/>
      <c r="F38" s="20"/>
      <c r="G38" s="20"/>
      <c r="H38" s="20"/>
      <c r="I38" s="20"/>
    </row>
    <row r="39" spans="3:9" ht="15.75" customHeight="1">
      <c r="C39" s="20"/>
      <c r="D39" s="20"/>
      <c r="E39" s="20"/>
      <c r="F39" s="20"/>
      <c r="G39" s="20"/>
      <c r="H39" s="20"/>
      <c r="I39" s="20"/>
    </row>
    <row r="40" spans="3:9" ht="15.75" customHeight="1">
      <c r="C40" s="20"/>
      <c r="D40" s="20"/>
      <c r="E40" s="20"/>
      <c r="F40" s="20"/>
      <c r="G40" s="20"/>
      <c r="H40" s="20"/>
      <c r="I40" s="20"/>
    </row>
    <row r="41" spans="3:9" ht="15.75" customHeight="1"/>
    <row r="42" spans="3:9" ht="15.75" customHeight="1"/>
    <row r="43" spans="3:9" ht="15.75" customHeight="1"/>
    <row r="44" spans="3:9" ht="15.75" customHeight="1"/>
    <row r="45" spans="3:9" ht="15.75" customHeight="1"/>
    <row r="46" spans="3:9" ht="15.75" customHeight="1"/>
    <row r="47" spans="3:9" ht="15.75" customHeight="1"/>
    <row r="48" spans="3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A10"/>
    <mergeCell ref="B4:B10"/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azzahra dian nirvana defitri</cp:lastModifiedBy>
  <dcterms:created xsi:type="dcterms:W3CDTF">2025-02-17T05:37:30Z</dcterms:created>
  <dcterms:modified xsi:type="dcterms:W3CDTF">2026-07-21T02:01:16Z</dcterms:modified>
</cp:coreProperties>
</file>