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DE5E6D48-6A39-4D50-B702-80A1D95CA41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6.2.3.PU" sheetId="1" r:id="rId1"/>
  </sheets>
  <calcPr calcId="191029"/>
  <extLst>
    <ext uri="GoogleSheetsCustomDataVersion2">
      <go:sheetsCustomData xmlns:go="http://customooxmlschemas.google.com/" r:id="rId5" roundtripDataChecksum="75X+koqxeNq7LYXI5MYaAc0fLBfIE1t7A/LUJeJ6Upo="/>
    </ext>
  </extLst>
</workbook>
</file>

<file path=xl/calcChain.xml><?xml version="1.0" encoding="utf-8"?>
<calcChain xmlns="http://schemas.openxmlformats.org/spreadsheetml/2006/main">
  <c r="D49" i="1" l="1"/>
  <c r="C49" i="1"/>
  <c r="E48" i="1"/>
  <c r="E45" i="1"/>
  <c r="D33" i="1"/>
  <c r="C33" i="1"/>
  <c r="E32" i="1"/>
  <c r="E31" i="1"/>
  <c r="E47" i="1" s="1"/>
  <c r="E30" i="1"/>
  <c r="E46" i="1" s="1"/>
  <c r="E29" i="1"/>
  <c r="E28" i="1"/>
  <c r="E44" i="1" s="1"/>
  <c r="E27" i="1"/>
  <c r="E43" i="1" s="1"/>
  <c r="E26" i="1"/>
  <c r="E42" i="1" s="1"/>
  <c r="E25" i="1"/>
  <c r="E41" i="1" s="1"/>
  <c r="E24" i="1"/>
  <c r="E33" i="1" s="1"/>
  <c r="E17" i="1"/>
  <c r="D17" i="1"/>
  <c r="C17" i="1"/>
  <c r="E40" i="1" l="1"/>
  <c r="E49" i="1" s="1"/>
</calcChain>
</file>

<file path=xl/sharedStrings.xml><?xml version="1.0" encoding="utf-8"?>
<sst xmlns="http://schemas.openxmlformats.org/spreadsheetml/2006/main" count="68" uniqueCount="19">
  <si>
    <t>Jumlah Pelanggan dan Air yang Disalurkan Menurut Kecamatan di Kabupaten Tulang Bawang Barat, 2025
Number of Customers and Distributed Water by Subdistrict in Tulang Bawang Barat Regency, 2025</t>
  </si>
  <si>
    <r>
      <rPr>
        <b/>
        <sz val="10"/>
        <color rgb="FF000000"/>
        <rFont val="Arial"/>
      </rPr>
      <t xml:space="preserve">Kecamatan                                   </t>
    </r>
    <r>
      <rPr>
        <b/>
        <i/>
        <sz val="10"/>
        <color rgb="FF000000"/>
        <rFont val="Arial"/>
      </rPr>
      <t>Subdistrict</t>
    </r>
  </si>
  <si>
    <r>
      <rPr>
        <b/>
        <sz val="10"/>
        <color rgb="FF000000"/>
        <rFont val="Arial"/>
      </rPr>
      <t xml:space="preserve">Pelanggan
</t>
    </r>
    <r>
      <rPr>
        <b/>
        <i/>
        <sz val="10"/>
        <color rgb="FF000000"/>
        <rFont val="Arial"/>
      </rPr>
      <t>Number of Customers</t>
    </r>
  </si>
  <si>
    <t>Tulang Bawang Udik</t>
  </si>
  <si>
    <t>...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</si>
  <si>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</si>
  <si>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</si>
  <si>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</si>
  <si>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</si>
  <si>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</si>
  <si>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</si>
  <si>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</si>
  <si>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</si>
  <si>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Tulang Bawang Barat</t>
  </si>
  <si>
    <r>
      <rPr>
        <b/>
        <sz val="10"/>
        <color rgb="FF000000"/>
        <rFont val="Arial"/>
      </rPr>
      <t xml:space="preserve">Kecamatan                                   </t>
    </r>
    <r>
      <rPr>
        <b/>
        <i/>
        <sz val="10"/>
        <color rgb="FF000000"/>
        <rFont val="Arial"/>
      </rPr>
      <t>Subdistrict</t>
    </r>
  </si>
  <si>
    <r>
      <rPr>
        <b/>
        <sz val="10"/>
        <color rgb="FF000000"/>
        <rFont val="Arial"/>
      </rPr>
      <t xml:space="preserve">Air Disalurkan
</t>
    </r>
    <r>
      <rPr>
        <b/>
        <i/>
        <sz val="10"/>
        <color rgb="FF000000"/>
        <rFont val="Arial"/>
      </rPr>
      <t>Distributed Water (M^3)</t>
    </r>
  </si>
  <si>
    <r>
      <rPr>
        <b/>
        <sz val="10"/>
        <color rgb="FF000000"/>
        <rFont val="Arial"/>
      </rPr>
      <t xml:space="preserve">Kecamatan                                   </t>
    </r>
    <r>
      <rPr>
        <b/>
        <i/>
        <sz val="10"/>
        <color rgb="FF000000"/>
        <rFont val="Arial"/>
      </rPr>
      <t>Subdistrict</t>
    </r>
  </si>
  <si>
    <r>
      <rPr>
        <b/>
        <sz val="10"/>
        <color rgb="FF000000"/>
        <rFont val="Arial"/>
      </rPr>
      <t xml:space="preserve">Nilai
</t>
    </r>
    <r>
      <rPr>
        <b/>
        <i/>
        <sz val="10"/>
        <color rgb="FF000000"/>
        <rFont val="Arial"/>
      </rPr>
      <t xml:space="preserve">Value </t>
    </r>
    <r>
      <rPr>
        <b/>
        <sz val="10"/>
        <color rgb="FF000000"/>
        <rFont val="Arial"/>
      </rPr>
      <t>(Rp)</t>
    </r>
  </si>
  <si>
    <t xml:space="preserve">Tabel 6.1.1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</si>
</sst>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Calibri"/>
      <scheme val="minor"/>
    </font>
    <font>
      <b/>
      <sz val="10"/>
      <color rgb="FF000000"/>
      <name val="Calibri"/>
    </font>
    <font>
      <sz val="10"/>
      <name val="Calibri"/>
    </font>
    <font>
      <sz val="10"/>
      <color rgb="FF000000"/>
      <name val="Calibri"/>
    </font>
    <font>
      <sz val="10"/>
      <color theme="1"/>
      <name val="Calibri"/>
    </font>
    <font>
      <sz val="10"/>
      <color rgb="FF000000"/>
      <name val="Calibri"/>
    </font>
    <font>
      <b/>
      <sz val="10"/>
      <color theme="1"/>
      <name val="Calibri"/>
    </font>
    <font>
      <b/>
      <sz val="10"/>
      <color rgb="FF000000"/>
      <name val="Arial"/>
    </font>
    <font>
      <b/>
      <i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FFFFFF"/>
        <bgColor rgb="FFFFFFFF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  <fill>
      <patternFill patternType="solid">
        <fgColor rgb="FFFFFF00"/>
        <bgColor rgb="FFFFFF0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1" fillId="3" borderId="4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 vertical="center" wrapText="1"/>
    </xf>
    <xf numFmtId="0" fontId="3" fillId="0" borderId="16" xfId="0" applyFont="1" applyBorder="1"/>
    <xf numFmtId="3" fontId="4" fillId="0" borderId="16" xfId="0" applyNumberFormat="1" applyFont="1" applyBorder="1"/>
    <xf numFmtId="3" fontId="4" fillId="0" borderId="16" xfId="0" applyNumberFormat="1" applyFont="1" applyBorder="1" applyAlignment="1">
      <alignment horizontal="right"/>
    </xf>
    <xf numFmtId="3" fontId="5" fillId="6" borderId="16" xfId="0" applyNumberFormat="1" applyFont="1" applyFill="1" applyBorder="1" applyAlignment="1">
      <alignment horizontal="right"/>
    </xf>
    <xf numFmtId="3" fontId="4" fillId="0" borderId="15" xfId="0" applyNumberFormat="1" applyFont="1" applyBorder="1" applyAlignment="1">
      <alignment horizontal="right"/>
    </xf>
    <xf numFmtId="3" fontId="5" fillId="6" borderId="15" xfId="0" applyNumberFormat="1" applyFont="1" applyFill="1" applyBorder="1" applyAlignment="1">
      <alignment horizontal="right"/>
    </xf>
    <xf numFmtId="0" fontId="1" fillId="4" borderId="16" xfId="0" applyFont="1" applyFill="1" applyBorder="1" applyAlignment="1">
      <alignment horizontal="center"/>
    </xf>
    <xf numFmtId="3" fontId="6" fillId="4" borderId="16" xfId="0" applyNumberFormat="1" applyFont="1" applyFill="1" applyBorder="1" applyAlignment="1">
      <alignment horizontal="center"/>
    </xf>
    <xf numFmtId="3" fontId="1" fillId="4" borderId="16" xfId="0" applyNumberFormat="1" applyFont="1" applyFill="1" applyBorder="1" applyAlignment="1">
      <alignment horizontal="center"/>
    </xf>
    <xf numFmtId="3" fontId="3" fillId="0" borderId="16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4" borderId="5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5" xfId="0" applyFont="1" applyBorder="1"/>
    <xf numFmtId="0" fontId="1" fillId="4" borderId="6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/>
    <xf numFmtId="0" fontId="0" fillId="0" borderId="0" xfId="0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7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986"/>
  <sheetViews>
    <sheetView tabSelected="1" workbookViewId="0">
      <selection sqref="A1:E1"/>
    </sheetView>
  </sheetViews>
  <sheetFormatPr defaultColWidth="14.3984375" defaultRowHeight="15" customHeight="1" x14ac:dyDescent="0.3"/>
  <cols>
    <col min="1" max="1" width="19.8984375" customWidth="1"/>
    <col min="2" max="26" width="12.59765625" customWidth="1"/>
  </cols>
  <sheetData>
    <row r="1" spans="1:22" ht="74.25" customHeight="1" x14ac:dyDescent="0.3">
      <c r="A1" s="16" t="s">
        <v>0</v>
      </c>
      <c r="B1" s="17"/>
      <c r="C1" s="17"/>
      <c r="D1" s="17"/>
      <c r="E1" s="1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3">
      <c r="A2" s="2" t="s">
        <v>18</v>
      </c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2" ht="15.75" customHeight="1" x14ac:dyDescent="0.3">
      <c r="A3" s="19" t="s">
        <v>1</v>
      </c>
      <c r="B3" s="22" t="s">
        <v>2</v>
      </c>
      <c r="C3" s="23"/>
      <c r="D3" s="23"/>
      <c r="E3" s="2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2" ht="15.75" customHeight="1" x14ac:dyDescent="0.3">
      <c r="A4" s="20"/>
      <c r="B4" s="25"/>
      <c r="C4" s="26"/>
      <c r="D4" s="26"/>
      <c r="E4" s="2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2" ht="24.75" customHeight="1" x14ac:dyDescent="0.3">
      <c r="A5" s="20"/>
      <c r="B5" s="28"/>
      <c r="C5" s="29"/>
      <c r="D5" s="29"/>
      <c r="E5" s="30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2" ht="24.75" customHeight="1" x14ac:dyDescent="0.3">
      <c r="A6" s="21"/>
      <c r="B6" s="3">
        <v>2022</v>
      </c>
      <c r="C6" s="3">
        <v>2023</v>
      </c>
      <c r="D6" s="3">
        <v>2024</v>
      </c>
      <c r="E6" s="3">
        <v>2025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2" ht="15.75" customHeight="1" x14ac:dyDescent="0.3">
      <c r="A7" s="4">
        <v>1</v>
      </c>
      <c r="B7" s="5">
        <v>2</v>
      </c>
      <c r="C7" s="5">
        <v>3</v>
      </c>
      <c r="D7" s="5">
        <v>4</v>
      </c>
      <c r="E7" s="5">
        <v>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2" ht="15.75" customHeight="1" x14ac:dyDescent="0.3">
      <c r="A8" s="6" t="s">
        <v>3</v>
      </c>
      <c r="B8" s="7" t="s">
        <v>4</v>
      </c>
      <c r="C8" s="8">
        <v>3309</v>
      </c>
      <c r="D8" s="8">
        <v>6274</v>
      </c>
      <c r="E8" s="9">
        <v>6273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2" ht="15.75" customHeight="1" x14ac:dyDescent="0.3">
      <c r="A9" s="6" t="s">
        <v>5</v>
      </c>
      <c r="B9" s="7" t="s">
        <v>4</v>
      </c>
      <c r="C9" s="8">
        <v>4033</v>
      </c>
      <c r="D9" s="10">
        <v>9553</v>
      </c>
      <c r="E9" s="11">
        <v>9622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customHeight="1" x14ac:dyDescent="0.3">
      <c r="A10" s="6" t="s">
        <v>6</v>
      </c>
      <c r="B10" s="7" t="s">
        <v>4</v>
      </c>
      <c r="C10" s="8">
        <v>9156</v>
      </c>
      <c r="D10" s="10">
        <v>16436</v>
      </c>
      <c r="E10" s="11">
        <v>17152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customHeight="1" x14ac:dyDescent="0.3">
      <c r="A11" s="6" t="s">
        <v>7</v>
      </c>
      <c r="B11" s="7" t="s">
        <v>4</v>
      </c>
      <c r="C11" s="8">
        <v>776</v>
      </c>
      <c r="D11" s="10">
        <v>1023</v>
      </c>
      <c r="E11" s="11">
        <v>1023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3">
      <c r="A12" s="6" t="s">
        <v>8</v>
      </c>
      <c r="B12" s="7" t="s">
        <v>4</v>
      </c>
      <c r="C12" s="8">
        <v>2364</v>
      </c>
      <c r="D12" s="10">
        <v>5048</v>
      </c>
      <c r="E12" s="11">
        <v>5029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3">
      <c r="A13" s="6" t="s">
        <v>9</v>
      </c>
      <c r="B13" s="7" t="s">
        <v>4</v>
      </c>
      <c r="C13" s="8">
        <v>2292</v>
      </c>
      <c r="D13" s="10">
        <v>3730</v>
      </c>
      <c r="E13" s="11">
        <v>3704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3">
      <c r="A14" s="6" t="s">
        <v>10</v>
      </c>
      <c r="B14" s="7" t="s">
        <v>4</v>
      </c>
      <c r="C14" s="8">
        <v>2291</v>
      </c>
      <c r="D14" s="10">
        <v>3684</v>
      </c>
      <c r="E14" s="11">
        <v>3879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3">
      <c r="A15" s="6" t="s">
        <v>11</v>
      </c>
      <c r="B15" s="7" t="s">
        <v>4</v>
      </c>
      <c r="C15" s="8">
        <v>2664</v>
      </c>
      <c r="D15" s="10">
        <v>6480</v>
      </c>
      <c r="E15" s="11">
        <v>6715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3">
      <c r="A16" s="6" t="s">
        <v>12</v>
      </c>
      <c r="B16" s="7" t="s">
        <v>4</v>
      </c>
      <c r="C16" s="8">
        <v>2407</v>
      </c>
      <c r="D16" s="10">
        <v>4622</v>
      </c>
      <c r="E16" s="11">
        <v>4859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3">
      <c r="A17" s="12" t="s">
        <v>13</v>
      </c>
      <c r="B17" s="13" t="s">
        <v>4</v>
      </c>
      <c r="C17" s="13">
        <f t="shared" ref="C17:E17" si="0">SUM(C8:C16)</f>
        <v>29292</v>
      </c>
      <c r="D17" s="13">
        <f t="shared" si="0"/>
        <v>56850</v>
      </c>
      <c r="E17" s="14">
        <f t="shared" si="0"/>
        <v>58256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3">
      <c r="A19" s="19" t="s">
        <v>14</v>
      </c>
      <c r="B19" s="31" t="s">
        <v>15</v>
      </c>
      <c r="C19" s="23"/>
      <c r="D19" s="23"/>
      <c r="E19" s="2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3">
      <c r="A20" s="20"/>
      <c r="B20" s="25"/>
      <c r="C20" s="26"/>
      <c r="D20" s="26"/>
      <c r="E20" s="27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3">
      <c r="A21" s="20"/>
      <c r="B21" s="28"/>
      <c r="C21" s="29"/>
      <c r="D21" s="29"/>
      <c r="E21" s="30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3">
      <c r="A22" s="21"/>
      <c r="B22" s="3">
        <v>2022</v>
      </c>
      <c r="C22" s="3">
        <v>2023</v>
      </c>
      <c r="D22" s="3">
        <v>2024</v>
      </c>
      <c r="E22" s="3">
        <v>2025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3">
      <c r="A23" s="4">
        <v>1</v>
      </c>
      <c r="B23" s="5">
        <v>2</v>
      </c>
      <c r="C23" s="5">
        <v>3</v>
      </c>
      <c r="D23" s="5">
        <v>4</v>
      </c>
      <c r="E23" s="5">
        <v>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3">
      <c r="A24" s="6" t="s">
        <v>3</v>
      </c>
      <c r="B24" s="7" t="s">
        <v>4</v>
      </c>
      <c r="C24" s="8">
        <v>16545</v>
      </c>
      <c r="D24" s="8">
        <v>31370</v>
      </c>
      <c r="E24" s="15">
        <f t="shared" ref="E24:E32" si="1">E8*5</f>
        <v>31365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3">
      <c r="A25" s="6" t="s">
        <v>5</v>
      </c>
      <c r="B25" s="7" t="s">
        <v>4</v>
      </c>
      <c r="C25" s="8">
        <v>20165</v>
      </c>
      <c r="D25" s="10">
        <v>47765</v>
      </c>
      <c r="E25" s="15">
        <f t="shared" si="1"/>
        <v>48110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3">
      <c r="A26" s="6" t="s">
        <v>6</v>
      </c>
      <c r="B26" s="7" t="s">
        <v>4</v>
      </c>
      <c r="C26" s="8">
        <v>45780</v>
      </c>
      <c r="D26" s="10">
        <v>82180</v>
      </c>
      <c r="E26" s="15">
        <f t="shared" si="1"/>
        <v>85760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3">
      <c r="A27" s="6" t="s">
        <v>7</v>
      </c>
      <c r="B27" s="7" t="s">
        <v>4</v>
      </c>
      <c r="C27" s="8">
        <v>3880</v>
      </c>
      <c r="D27" s="10">
        <v>5115</v>
      </c>
      <c r="E27" s="15">
        <f t="shared" si="1"/>
        <v>5115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3">
      <c r="A28" s="6" t="s">
        <v>8</v>
      </c>
      <c r="B28" s="7" t="s">
        <v>4</v>
      </c>
      <c r="C28" s="8">
        <v>11820</v>
      </c>
      <c r="D28" s="10">
        <v>25240</v>
      </c>
      <c r="E28" s="15">
        <f t="shared" si="1"/>
        <v>25145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3">
      <c r="A29" s="6" t="s">
        <v>9</v>
      </c>
      <c r="B29" s="7" t="s">
        <v>4</v>
      </c>
      <c r="C29" s="8">
        <v>11460</v>
      </c>
      <c r="D29" s="10">
        <v>18650</v>
      </c>
      <c r="E29" s="15">
        <f t="shared" si="1"/>
        <v>18520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3">
      <c r="A30" s="6" t="s">
        <v>10</v>
      </c>
      <c r="B30" s="7" t="s">
        <v>4</v>
      </c>
      <c r="C30" s="8">
        <v>11455</v>
      </c>
      <c r="D30" s="10">
        <v>18420</v>
      </c>
      <c r="E30" s="15">
        <f t="shared" si="1"/>
        <v>19395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3">
      <c r="A31" s="6" t="s">
        <v>11</v>
      </c>
      <c r="B31" s="7" t="s">
        <v>4</v>
      </c>
      <c r="C31" s="8">
        <v>13320</v>
      </c>
      <c r="D31" s="10">
        <v>32400</v>
      </c>
      <c r="E31" s="15">
        <f t="shared" si="1"/>
        <v>33575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3">
      <c r="A32" s="6" t="s">
        <v>12</v>
      </c>
      <c r="B32" s="7" t="s">
        <v>4</v>
      </c>
      <c r="C32" s="8">
        <v>12035</v>
      </c>
      <c r="D32" s="10">
        <v>23110</v>
      </c>
      <c r="E32" s="15">
        <f t="shared" si="1"/>
        <v>24295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3">
      <c r="A33" s="12" t="s">
        <v>13</v>
      </c>
      <c r="B33" s="13" t="s">
        <v>4</v>
      </c>
      <c r="C33" s="13">
        <f t="shared" ref="C33:E33" si="2">SUM(C24:C32)</f>
        <v>146460</v>
      </c>
      <c r="D33" s="13">
        <f t="shared" si="2"/>
        <v>284250</v>
      </c>
      <c r="E33" s="14">
        <f t="shared" si="2"/>
        <v>291280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3">
      <c r="A35" s="19" t="s">
        <v>16</v>
      </c>
      <c r="B35" s="22" t="s">
        <v>17</v>
      </c>
      <c r="C35" s="23"/>
      <c r="D35" s="23"/>
      <c r="E35" s="2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3">
      <c r="A36" s="20"/>
      <c r="B36" s="25"/>
      <c r="C36" s="26"/>
      <c r="D36" s="26"/>
      <c r="E36" s="27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3">
      <c r="A37" s="20"/>
      <c r="B37" s="28"/>
      <c r="C37" s="29"/>
      <c r="D37" s="29"/>
      <c r="E37" s="30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3">
      <c r="A38" s="21"/>
      <c r="B38" s="3">
        <v>2022</v>
      </c>
      <c r="C38" s="3">
        <v>2023</v>
      </c>
      <c r="D38" s="3">
        <v>2024</v>
      </c>
      <c r="E38" s="3">
        <v>2025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3">
      <c r="A39" s="4">
        <v>1</v>
      </c>
      <c r="B39" s="5">
        <v>2</v>
      </c>
      <c r="C39" s="5">
        <v>3</v>
      </c>
      <c r="D39" s="5">
        <v>4</v>
      </c>
      <c r="E39" s="5">
        <v>5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3">
      <c r="A40" s="6" t="s">
        <v>3</v>
      </c>
      <c r="B40" s="7" t="s">
        <v>4</v>
      </c>
      <c r="C40" s="8">
        <v>16545000</v>
      </c>
      <c r="D40" s="8">
        <v>31370000</v>
      </c>
      <c r="E40" s="9">
        <f t="shared" ref="E40:E48" si="3">E24*1000</f>
        <v>31365000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3">
      <c r="A41" s="6" t="s">
        <v>5</v>
      </c>
      <c r="B41" s="7" t="s">
        <v>4</v>
      </c>
      <c r="C41" s="8">
        <v>20165000</v>
      </c>
      <c r="D41" s="10">
        <v>47765000</v>
      </c>
      <c r="E41" s="9">
        <f t="shared" si="3"/>
        <v>48110000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3">
      <c r="A42" s="6" t="s">
        <v>6</v>
      </c>
      <c r="B42" s="7" t="s">
        <v>4</v>
      </c>
      <c r="C42" s="8">
        <v>45780000</v>
      </c>
      <c r="D42" s="10">
        <v>82180000</v>
      </c>
      <c r="E42" s="9">
        <f t="shared" si="3"/>
        <v>85760000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3">
      <c r="A43" s="6" t="s">
        <v>7</v>
      </c>
      <c r="B43" s="7" t="s">
        <v>4</v>
      </c>
      <c r="C43" s="8">
        <v>3880000</v>
      </c>
      <c r="D43" s="10">
        <v>5115000</v>
      </c>
      <c r="E43" s="9">
        <f t="shared" si="3"/>
        <v>5115000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3">
      <c r="A44" s="6" t="s">
        <v>8</v>
      </c>
      <c r="B44" s="7" t="s">
        <v>4</v>
      </c>
      <c r="C44" s="8">
        <v>11820000</v>
      </c>
      <c r="D44" s="10">
        <v>25240000</v>
      </c>
      <c r="E44" s="9">
        <f t="shared" si="3"/>
        <v>25145000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3">
      <c r="A45" s="6" t="s">
        <v>9</v>
      </c>
      <c r="B45" s="7" t="s">
        <v>4</v>
      </c>
      <c r="C45" s="8">
        <v>11460000</v>
      </c>
      <c r="D45" s="10">
        <v>18650000</v>
      </c>
      <c r="E45" s="9">
        <f t="shared" si="3"/>
        <v>18520000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3">
      <c r="A46" s="6" t="s">
        <v>10</v>
      </c>
      <c r="B46" s="7" t="s">
        <v>4</v>
      </c>
      <c r="C46" s="8">
        <v>11455000</v>
      </c>
      <c r="D46" s="10">
        <v>18420000</v>
      </c>
      <c r="E46" s="9">
        <f t="shared" si="3"/>
        <v>19395000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3">
      <c r="A47" s="6" t="s">
        <v>11</v>
      </c>
      <c r="B47" s="7" t="s">
        <v>4</v>
      </c>
      <c r="C47" s="8">
        <v>13320000</v>
      </c>
      <c r="D47" s="10">
        <v>32400000</v>
      </c>
      <c r="E47" s="9">
        <f t="shared" si="3"/>
        <v>33575000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3">
      <c r="A48" s="6" t="s">
        <v>12</v>
      </c>
      <c r="B48" s="7" t="s">
        <v>4</v>
      </c>
      <c r="C48" s="8">
        <v>12035000</v>
      </c>
      <c r="D48" s="10">
        <v>23110000</v>
      </c>
      <c r="E48" s="9">
        <f t="shared" si="3"/>
        <v>24295000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3">
      <c r="A49" s="12" t="s">
        <v>13</v>
      </c>
      <c r="B49" s="13" t="s">
        <v>4</v>
      </c>
      <c r="C49" s="13">
        <f t="shared" ref="C49:E49" si="4">SUM(C40:C48)</f>
        <v>146460000</v>
      </c>
      <c r="D49" s="13">
        <f t="shared" si="4"/>
        <v>284250000</v>
      </c>
      <c r="E49" s="14">
        <f t="shared" si="4"/>
        <v>291280000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3"/>
    <row r="208" spans="1:22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</sheetData>
  <mergeCells count="7">
    <mergeCell ref="A35:A38"/>
    <mergeCell ref="B35:E37"/>
    <mergeCell ref="A1:E1"/>
    <mergeCell ref="A3:A6"/>
    <mergeCell ref="B3:E5"/>
    <mergeCell ref="A19:A22"/>
    <mergeCell ref="B19:E2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6.2.3.PU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2024-01-22T09:03:41Z</dcterms:created>
  <dcterms:modified xsi:type="dcterms:W3CDTF">2026-07-21T08:43:01Z</dcterms:modified>
</cp:coreProperties>
</file>